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ự án Quốc lộ 6\PA đền bù Đông Sơn\61PA Đông Sơn +DPY (GỬI ANH GIANG)\"/>
    </mc:Choice>
  </mc:AlternateContent>
  <bookViews>
    <workbookView xWindow="-120" yWindow="-120" windowWidth="29040" windowHeight="16440" firstSheet="1" activeTab="1"/>
  </bookViews>
  <sheets>
    <sheet name="foxz" sheetId="2" state="veryHidden" r:id="rId1"/>
    <sheet name="BẢNG TỔNG HỢP" sheetId="1" r:id="rId2"/>
  </sheets>
  <externalReferences>
    <externalReference r:id="rId3"/>
  </externalReferences>
  <definedNames>
    <definedName name="_xlnm.Print_Titles" localSheetId="1">'BẢNG TỔNG HỢP'!$11:$14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Q27" i="1"/>
  <c r="P27" i="1"/>
  <c r="O27" i="1"/>
  <c r="N27" i="1"/>
  <c r="K27" i="1"/>
  <c r="M27" i="1" s="1"/>
  <c r="J27" i="1"/>
  <c r="I27" i="1"/>
  <c r="H27" i="1"/>
  <c r="G27" i="1"/>
  <c r="F27" i="1"/>
  <c r="E27" i="1"/>
  <c r="D27" i="1"/>
  <c r="C27" i="1"/>
  <c r="R26" i="1"/>
  <c r="Q26" i="1"/>
  <c r="P26" i="1"/>
  <c r="O26" i="1"/>
  <c r="N26" i="1"/>
  <c r="I26" i="1"/>
  <c r="K26" i="1" s="1"/>
  <c r="M26" i="1" s="1"/>
  <c r="H26" i="1"/>
  <c r="G26" i="1"/>
  <c r="F26" i="1"/>
  <c r="E26" i="1"/>
  <c r="D26" i="1"/>
  <c r="C26" i="1"/>
  <c r="R25" i="1"/>
  <c r="Q25" i="1"/>
  <c r="P25" i="1"/>
  <c r="O25" i="1"/>
  <c r="N25" i="1"/>
  <c r="I25" i="1"/>
  <c r="K25" i="1" s="1"/>
  <c r="M25" i="1" s="1"/>
  <c r="H25" i="1"/>
  <c r="G25" i="1"/>
  <c r="F25" i="1"/>
  <c r="E25" i="1"/>
  <c r="D25" i="1"/>
  <c r="C25" i="1"/>
  <c r="R24" i="1"/>
  <c r="Q24" i="1"/>
  <c r="P24" i="1"/>
  <c r="O24" i="1"/>
  <c r="N24" i="1"/>
  <c r="I24" i="1"/>
  <c r="K24" i="1" s="1"/>
  <c r="M24" i="1" s="1"/>
  <c r="H24" i="1"/>
  <c r="J24" i="1" s="1"/>
  <c r="G24" i="1"/>
  <c r="F24" i="1"/>
  <c r="E24" i="1"/>
  <c r="D24" i="1"/>
  <c r="C24" i="1"/>
  <c r="R23" i="1"/>
  <c r="Q23" i="1"/>
  <c r="Q32" i="1" s="1"/>
  <c r="P23" i="1"/>
  <c r="O23" i="1"/>
  <c r="N23" i="1"/>
  <c r="I23" i="1"/>
  <c r="H23" i="1"/>
  <c r="G23" i="1"/>
  <c r="F23" i="1"/>
  <c r="E23" i="1"/>
  <c r="D23" i="1"/>
  <c r="C23" i="1"/>
  <c r="R22" i="1"/>
  <c r="Q22" i="1"/>
  <c r="P22" i="1"/>
  <c r="O22" i="1"/>
  <c r="N22" i="1"/>
  <c r="K22" i="1"/>
  <c r="M22" i="1" s="1"/>
  <c r="J22" i="1"/>
  <c r="I22" i="1"/>
  <c r="H22" i="1"/>
  <c r="G22" i="1"/>
  <c r="F22" i="1"/>
  <c r="E22" i="1"/>
  <c r="D22" i="1"/>
  <c r="C22" i="1"/>
  <c r="R21" i="1"/>
  <c r="Q21" i="1"/>
  <c r="P21" i="1"/>
  <c r="S21" i="1" s="1"/>
  <c r="O21" i="1"/>
  <c r="N21" i="1"/>
  <c r="I21" i="1"/>
  <c r="K21" i="1" s="1"/>
  <c r="M21" i="1" s="1"/>
  <c r="H21" i="1"/>
  <c r="J21" i="1" s="1"/>
  <c r="G21" i="1"/>
  <c r="F21" i="1"/>
  <c r="E21" i="1"/>
  <c r="D21" i="1"/>
  <c r="C21" i="1"/>
  <c r="R20" i="1"/>
  <c r="Q20" i="1"/>
  <c r="P20" i="1"/>
  <c r="S20" i="1" s="1"/>
  <c r="O20" i="1"/>
  <c r="N20" i="1"/>
  <c r="I20" i="1"/>
  <c r="K20" i="1" s="1"/>
  <c r="M20" i="1" s="1"/>
  <c r="H20" i="1"/>
  <c r="J20" i="1" s="1"/>
  <c r="G20" i="1"/>
  <c r="F20" i="1"/>
  <c r="E20" i="1"/>
  <c r="D20" i="1"/>
  <c r="C20" i="1"/>
  <c r="V19" i="1"/>
  <c r="T19" i="1"/>
  <c r="R19" i="1"/>
  <c r="Q19" i="1"/>
  <c r="P19" i="1"/>
  <c r="O19" i="1"/>
  <c r="N19" i="1"/>
  <c r="I19" i="1"/>
  <c r="K19" i="1" s="1"/>
  <c r="M19" i="1" s="1"/>
  <c r="H19" i="1"/>
  <c r="J19" i="1" s="1"/>
  <c r="G19" i="1"/>
  <c r="F19" i="1"/>
  <c r="E19" i="1"/>
  <c r="D19" i="1"/>
  <c r="C19" i="1"/>
  <c r="R18" i="1"/>
  <c r="Q18" i="1"/>
  <c r="P18" i="1"/>
  <c r="O18" i="1"/>
  <c r="N18" i="1"/>
  <c r="I18" i="1"/>
  <c r="K18" i="1" s="1"/>
  <c r="M18" i="1" s="1"/>
  <c r="H18" i="1"/>
  <c r="J18" i="1" s="1"/>
  <c r="G18" i="1"/>
  <c r="F18" i="1"/>
  <c r="E18" i="1"/>
  <c r="D18" i="1"/>
  <c r="C18" i="1"/>
  <c r="R17" i="1"/>
  <c r="Q17" i="1"/>
  <c r="P17" i="1"/>
  <c r="O17" i="1"/>
  <c r="N17" i="1"/>
  <c r="I17" i="1"/>
  <c r="K17" i="1" s="1"/>
  <c r="M17" i="1" s="1"/>
  <c r="H17" i="1"/>
  <c r="G17" i="1"/>
  <c r="F17" i="1"/>
  <c r="D17" i="1"/>
  <c r="C17" i="1"/>
  <c r="R16" i="1"/>
  <c r="Q16" i="1"/>
  <c r="P16" i="1"/>
  <c r="O16" i="1"/>
  <c r="N16" i="1"/>
  <c r="I16" i="1"/>
  <c r="K16" i="1" s="1"/>
  <c r="M16" i="1" s="1"/>
  <c r="H16" i="1"/>
  <c r="G16" i="1"/>
  <c r="F16" i="1"/>
  <c r="E16" i="1"/>
  <c r="D16" i="1"/>
  <c r="C16" i="1"/>
  <c r="R15" i="1"/>
  <c r="Q15" i="1"/>
  <c r="P15" i="1"/>
  <c r="O15" i="1"/>
  <c r="N15" i="1"/>
  <c r="I15" i="1"/>
  <c r="H15" i="1"/>
  <c r="G15" i="1"/>
  <c r="F15" i="1"/>
  <c r="E15" i="1"/>
  <c r="D15" i="1"/>
  <c r="C15" i="1"/>
  <c r="R32" i="1" l="1"/>
  <c r="S27" i="1"/>
  <c r="J15" i="1"/>
  <c r="H32" i="1"/>
  <c r="S15" i="1"/>
  <c r="J16" i="1"/>
  <c r="K15" i="1"/>
  <c r="I32" i="1"/>
  <c r="S18" i="1"/>
  <c r="S19" i="1"/>
  <c r="S22" i="1"/>
  <c r="P32" i="1"/>
  <c r="S24" i="1"/>
  <c r="S25" i="1"/>
  <c r="S26" i="1"/>
  <c r="S16" i="1"/>
  <c r="J25" i="1"/>
  <c r="S17" i="1"/>
  <c r="J17" i="1"/>
  <c r="J26" i="1"/>
  <c r="S23" i="1"/>
  <c r="K23" i="1"/>
  <c r="J23" i="1"/>
  <c r="S32" i="1" l="1"/>
  <c r="M15" i="1"/>
  <c r="K32" i="1"/>
  <c r="J32" i="1"/>
  <c r="M23" i="1"/>
  <c r="M32" i="1" l="1"/>
</calcChain>
</file>

<file path=xl/sharedStrings.xml><?xml version="1.0" encoding="utf-8"?>
<sst xmlns="http://schemas.openxmlformats.org/spreadsheetml/2006/main" count="66" uniqueCount="59">
  <si>
    <t>ỦY BAN NHÂN DÂN THÀNH PHỐ HÀ NỘI</t>
  </si>
  <si>
    <t>BAN QUẢN LÝ DỰ ÁN ĐÂU TƯ XÂY DỰNG CÔNG TRÌNH GIAO THÔNG THÀNH PHỐ HÀ NỘI</t>
  </si>
  <si>
    <t>Hà Nội; ngày        tháng 10 năm 2025</t>
  </si>
  <si>
    <t>BẢNG TỔNG HỢP PHƯƠNG ÁN BỒI THƯỜNG, HỖ TRỢ , TÁI ĐỊNH CƯ (ĐỢT 1)</t>
  </si>
  <si>
    <t xml:space="preserve">Dự án thành phần 1.2: Bồi thường, hỗ trợ và tái định cư thực hiện GPMB trên địa bàn huyện Chương Mỹ thuộc dự án cải tạo, nâng cấp Quốc lộ 6 đoạn Ba La - Xuân Mai. (Địa giới hành chính xã Phú Nghĩa – Thành phố Hà Nội) </t>
  </si>
  <si>
    <t>Kèm theo tờ trình số:                    /TTr - BQLCTGT ngày         tháng 10 năm 2025 của Ban quản lý dự án đầu tư xây dựng công trình giao thông thành phố Hà Nội.</t>
  </si>
  <si>
    <t>STT</t>
  </si>
  <si>
    <t>Chủ sử dụng đất</t>
  </si>
  <si>
    <t>Số định danh cá nhân</t>
  </si>
  <si>
    <t>Nơi ở hiện nay</t>
  </si>
  <si>
    <t>Vị trí đất thu hồi</t>
  </si>
  <si>
    <t>Tờ bản đồ số</t>
  </si>
  <si>
    <t>Thửa số</t>
  </si>
  <si>
    <t>Nội dung bồi thường hỗ trợ về đất</t>
  </si>
  <si>
    <t>Số Hộ</t>
  </si>
  <si>
    <t>Số nhân khẩu</t>
  </si>
  <si>
    <t>Bồi thường về đất (đồng)</t>
  </si>
  <si>
    <t>Bồi thường về tài sản (đồng)</t>
  </si>
  <si>
    <t>Bồi thường về cây cối hoa màu (đồng)</t>
  </si>
  <si>
    <t>Tổng tiền BTHT (đồng)</t>
  </si>
  <si>
    <t>Nguồn gốc đất thu hồi</t>
  </si>
  <si>
    <t>Loại đất thu hồi</t>
  </si>
  <si>
    <t xml:space="preserve">Bằng chữ </t>
  </si>
  <si>
    <t>Tổng diện tích thửa đất đo đạc hiện trạng (m2)</t>
  </si>
  <si>
    <t>Trong đó</t>
  </si>
  <si>
    <t>Diện tích đất thu hồi (m2)</t>
  </si>
  <si>
    <t>Diện tích còn lại (m2)</t>
  </si>
  <si>
    <t>Diện tích được cấp GCN QSDĐ (m2)</t>
  </si>
  <si>
    <t>Diện tích đất hành lang giao thông (m2)</t>
  </si>
  <si>
    <t>LUC</t>
  </si>
  <si>
    <t xml:space="preserve">Tổng cộng: </t>
  </si>
  <si>
    <t>Nguyễn Gia Thảnh</t>
  </si>
  <si>
    <t>001072014817</t>
  </si>
  <si>
    <t>Thôn Đồi 2 - Xã Phú Nghĩa - Thành phố Hà Nội</t>
  </si>
  <si>
    <t>Vị trí 1 - Quốc Lộ 6 - Thôn Đồi 2 - xã Phú Nghĩa</t>
  </si>
  <si>
    <t>Trịnh Văn Sinh</t>
  </si>
  <si>
    <t>001075048450</t>
  </si>
  <si>
    <t>Phạm Văn Chỉnh</t>
  </si>
  <si>
    <t>001064014151</t>
  </si>
  <si>
    <t xml:space="preserve">Nguyễn Xuân Tài </t>
  </si>
  <si>
    <t>036059005186</t>
  </si>
  <si>
    <t>Thôn Đồi 3 - Xã Phú Nghĩa - Thành phố Hà Nội</t>
  </si>
  <si>
    <t>Vị trí 1 - Quốc Lộ 6 - Thôn Đồi 1 - xã Phú Nghĩa</t>
  </si>
  <si>
    <t xml:space="preserve">Trần văn Chiến </t>
  </si>
  <si>
    <t xml:space="preserve">Nguyễn Bá Tuấn </t>
  </si>
  <si>
    <t>Đặng Văn Hùng</t>
  </si>
  <si>
    <t xml:space="preserve">Phan Ngọc Học </t>
  </si>
  <si>
    <t xml:space="preserve">Nguyễn Gia Thảnh </t>
  </si>
  <si>
    <t>Nguyễn Vân Quang</t>
  </si>
  <si>
    <t xml:space="preserve">Nguyễn Bá Hùng </t>
  </si>
  <si>
    <t xml:space="preserve">Nguyễn Hữu Quý </t>
  </si>
  <si>
    <t>Trần Thị My</t>
  </si>
  <si>
    <t>Trần Văn Gàn - Nguyễn Thị Tuy</t>
  </si>
  <si>
    <t xml:space="preserve">Trần Văn Tùng </t>
  </si>
  <si>
    <t>Phạm Văn Tu (đã chết) Đại diện 
Phạm Văn Thanh</t>
  </si>
  <si>
    <t xml:space="preserve">Vị trí 1 - Quốc Lộ 6- Thôn đồi 2 - xã Phú Nghĩa </t>
  </si>
  <si>
    <t xml:space="preserve">Dự án thành phần 1.2: Bồi thường, hỗ trợ và tái định cư thực hiện GPMB trên địa bàn huyện Chương Mỹ thuộc dự án cải tạo, nâng cấp Quốc lộ 6 đoạn Ba La - Xuân Mai. 
(Địa giới hành chính xã Phú Nghĩa – Thành phố Hà Nội) </t>
  </si>
  <si>
    <t>PHỤ LỤC 1: BẢNG TỔNG HỢP PHƯƠNG ÁN BỒI THƯỜNG, HỖ TRỢ , TÁI ĐỊNH CƯ</t>
  </si>
  <si>
    <t>(Kèm theo Thông báo số: 118/TB-UBND ngày   09 háng  3 năm 2026 của UBBND xã Phú Nghĩa)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</si>
</sst>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"/>
    <numFmt numFmtId="168" formatCode="_-* #,##0.00_-;\-* #,##0.00_-;_-* &quot;-&quot;??_-;_-@_-"/>
    <numFmt numFmtId="169" formatCode="_-* #,##0_-;\-* #,##0_-;_-* &quot;-&quot;??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/>
    <xf numFmtId="0" fontId="8" fillId="0" borderId="0" xfId="2" applyFont="1" applyAlignment="1">
      <alignment horizontal="center" vertical="center" wrapText="1"/>
    </xf>
    <xf numFmtId="165" fontId="7" fillId="0" borderId="7" xfId="3" applyNumberFormat="1" applyFont="1" applyFill="1" applyBorder="1" applyAlignment="1">
      <alignment horizontal="center" vertical="center" wrapText="1"/>
    </xf>
    <xf numFmtId="166" fontId="7" fillId="0" borderId="7" xfId="3" applyNumberFormat="1" applyFont="1" applyFill="1" applyBorder="1" applyAlignment="1">
      <alignment horizontal="center" vertical="center" wrapText="1"/>
    </xf>
    <xf numFmtId="0" fontId="1" fillId="0" borderId="15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7" xfId="2" applyBorder="1" applyAlignment="1">
      <alignment horizont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vertical="center" wrapText="1"/>
    </xf>
    <xf numFmtId="167" fontId="3" fillId="0" borderId="19" xfId="2" applyNumberFormat="1" applyFont="1" applyBorder="1" applyAlignment="1">
      <alignment vertical="center"/>
    </xf>
    <xf numFmtId="169" fontId="3" fillId="0" borderId="19" xfId="1" applyNumberFormat="1" applyFont="1" applyFill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167" fontId="3" fillId="0" borderId="20" xfId="2" applyNumberFormat="1" applyFont="1" applyBorder="1" applyAlignment="1">
      <alignment vertical="center"/>
    </xf>
    <xf numFmtId="167" fontId="3" fillId="0" borderId="21" xfId="2" applyNumberFormat="1" applyFont="1" applyBorder="1" applyAlignment="1">
      <alignment vertical="center"/>
    </xf>
    <xf numFmtId="0" fontId="3" fillId="0" borderId="21" xfId="2" applyFont="1" applyBorder="1" applyAlignment="1">
      <alignment vertical="center" wrapText="1"/>
    </xf>
    <xf numFmtId="169" fontId="3" fillId="0" borderId="21" xfId="1" applyNumberFormat="1" applyFont="1" applyFill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167" fontId="3" fillId="0" borderId="0" xfId="2" applyNumberFormat="1" applyFont="1" applyAlignment="1">
      <alignment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vertical="center" wrapText="1"/>
    </xf>
    <xf numFmtId="167" fontId="3" fillId="2" borderId="21" xfId="2" applyNumberFormat="1" applyFont="1" applyFill="1" applyBorder="1" applyAlignment="1">
      <alignment vertical="center"/>
    </xf>
    <xf numFmtId="167" fontId="3" fillId="2" borderId="19" xfId="2" applyNumberFormat="1" applyFont="1" applyFill="1" applyBorder="1" applyAlignment="1">
      <alignment vertical="center"/>
    </xf>
    <xf numFmtId="169" fontId="3" fillId="2" borderId="21" xfId="1" applyNumberFormat="1" applyFont="1" applyFill="1" applyBorder="1" applyAlignment="1">
      <alignment vertical="center"/>
    </xf>
    <xf numFmtId="3" fontId="3" fillId="2" borderId="21" xfId="2" applyNumberFormat="1" applyFont="1" applyFill="1" applyBorder="1" applyAlignment="1">
      <alignment vertical="center"/>
    </xf>
    <xf numFmtId="3" fontId="3" fillId="2" borderId="19" xfId="2" applyNumberFormat="1" applyFont="1" applyFill="1" applyBorder="1" applyAlignment="1">
      <alignment vertical="center"/>
    </xf>
    <xf numFmtId="167" fontId="3" fillId="2" borderId="0" xfId="2" applyNumberFormat="1" applyFont="1" applyFill="1" applyAlignment="1">
      <alignment vertical="center"/>
    </xf>
    <xf numFmtId="0" fontId="1" fillId="2" borderId="0" xfId="2" applyFill="1"/>
    <xf numFmtId="0" fontId="3" fillId="0" borderId="21" xfId="2" applyFont="1" applyBorder="1" applyAlignment="1">
      <alignment vertical="center"/>
    </xf>
    <xf numFmtId="0" fontId="3" fillId="0" borderId="0" xfId="2" applyFont="1" applyAlignment="1">
      <alignment vertical="center" wrapText="1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2" borderId="21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3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2" fontId="3" fillId="0" borderId="21" xfId="2" applyNumberFormat="1" applyFont="1" applyBorder="1" applyAlignment="1">
      <alignment vertical="center" wrapText="1"/>
    </xf>
    <xf numFmtId="3" fontId="3" fillId="0" borderId="0" xfId="2" applyNumberFormat="1" applyFont="1" applyAlignment="1">
      <alignment vertical="center" wrapText="1"/>
    </xf>
    <xf numFmtId="2" fontId="3" fillId="2" borderId="21" xfId="2" applyNumberFormat="1" applyFont="1" applyFill="1" applyBorder="1" applyAlignment="1">
      <alignment vertical="center" wrapText="1"/>
    </xf>
    <xf numFmtId="0" fontId="2" fillId="0" borderId="22" xfId="2" applyFont="1" applyBorder="1"/>
    <xf numFmtId="0" fontId="2" fillId="0" borderId="23" xfId="2" applyFont="1" applyBorder="1" applyAlignment="1">
      <alignment wrapText="1"/>
    </xf>
    <xf numFmtId="0" fontId="2" fillId="0" borderId="23" xfId="2" applyFont="1" applyBorder="1"/>
    <xf numFmtId="167" fontId="2" fillId="0" borderId="23" xfId="2" applyNumberFormat="1" applyFont="1" applyBorder="1"/>
    <xf numFmtId="0" fontId="2" fillId="0" borderId="0" xfId="2" applyFont="1" applyAlignment="1">
      <alignment wrapText="1"/>
    </xf>
    <xf numFmtId="3" fontId="2" fillId="0" borderId="0" xfId="2" applyNumberFormat="1" applyFont="1"/>
    <xf numFmtId="0" fontId="9" fillId="0" borderId="0" xfId="2" applyFont="1"/>
    <xf numFmtId="0" fontId="3" fillId="0" borderId="9" xfId="2" applyFont="1" applyBorder="1" applyAlignment="1">
      <alignment vertical="center" wrapText="1"/>
    </xf>
    <xf numFmtId="0" fontId="3" fillId="0" borderId="9" xfId="2" applyFont="1" applyBorder="1" applyAlignment="1">
      <alignment vertical="center"/>
    </xf>
    <xf numFmtId="167" fontId="3" fillId="0" borderId="9" xfId="2" applyNumberFormat="1" applyFont="1" applyBorder="1" applyAlignment="1">
      <alignment vertical="center"/>
    </xf>
    <xf numFmtId="3" fontId="3" fillId="0" borderId="9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0" fontId="2" fillId="0" borderId="0" xfId="2" applyFont="1" applyFill="1" applyAlignment="1">
      <alignment horizontal="center"/>
    </xf>
    <xf numFmtId="0" fontId="3" fillId="0" borderId="0" xfId="2" applyFont="1" applyFill="1"/>
    <xf numFmtId="0" fontId="1" fillId="0" borderId="0" xfId="2" applyFill="1"/>
    <xf numFmtId="0" fontId="1" fillId="0" borderId="6" xfId="2" applyFill="1" applyBorder="1" applyAlignment="1">
      <alignment horizontal="center"/>
    </xf>
    <xf numFmtId="167" fontId="3" fillId="0" borderId="19" xfId="2" applyNumberFormat="1" applyFont="1" applyFill="1" applyBorder="1" applyAlignment="1">
      <alignment vertical="center"/>
    </xf>
    <xf numFmtId="167" fontId="3" fillId="0" borderId="9" xfId="2" applyNumberFormat="1" applyFont="1" applyFill="1" applyBorder="1" applyAlignment="1">
      <alignment vertical="center"/>
    </xf>
    <xf numFmtId="167" fontId="2" fillId="0" borderId="23" xfId="2" applyNumberFormat="1" applyFont="1" applyFill="1" applyBorder="1"/>
    <xf numFmtId="0" fontId="9" fillId="0" borderId="0" xfId="2" applyFont="1" applyFill="1"/>
    <xf numFmtId="0" fontId="5" fillId="0" borderId="0" xfId="2" applyFont="1" applyAlignment="1">
      <alignment horizontal="center"/>
    </xf>
    <xf numFmtId="0" fontId="11" fillId="0" borderId="0" xfId="2" applyFont="1" applyAlignment="1">
      <alignment horizontal="center" wrapText="1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165" fontId="7" fillId="0" borderId="1" xfId="3" applyNumberFormat="1" applyFont="1" applyFill="1" applyBorder="1" applyAlignment="1">
      <alignment horizontal="center" vertical="center" wrapText="1"/>
    </xf>
    <xf numFmtId="165" fontId="7" fillId="0" borderId="8" xfId="3" applyNumberFormat="1" applyFont="1" applyFill="1" applyBorder="1" applyAlignment="1">
      <alignment horizontal="center" vertical="center" wrapText="1"/>
    </xf>
    <xf numFmtId="165" fontId="7" fillId="0" borderId="1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9" xfId="3" applyNumberFormat="1" applyFont="1" applyFill="1" applyBorder="1" applyAlignment="1">
      <alignment horizontal="center" vertical="center" wrapText="1"/>
    </xf>
    <xf numFmtId="165" fontId="7" fillId="0" borderId="13" xfId="3" applyNumberFormat="1" applyFont="1" applyFill="1" applyBorder="1" applyAlignment="1">
      <alignment horizontal="center" vertical="center" wrapText="1"/>
    </xf>
    <xf numFmtId="165" fontId="7" fillId="0" borderId="3" xfId="3" applyNumberFormat="1" applyFont="1" applyFill="1" applyBorder="1" applyAlignment="1">
      <alignment horizontal="center" vertical="center" wrapText="1"/>
    </xf>
    <xf numFmtId="165" fontId="7" fillId="0" borderId="7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165" fontId="7" fillId="0" borderId="7" xfId="3" applyNumberFormat="1" applyFont="1" applyFill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165" fontId="7" fillId="0" borderId="5" xfId="3" applyNumberFormat="1" applyFont="1" applyFill="1" applyBorder="1" applyAlignment="1">
      <alignment horizontal="center" vertical="center" wrapText="1"/>
    </xf>
    <xf numFmtId="165" fontId="7" fillId="0" borderId="11" xfId="3" applyNumberFormat="1" applyFont="1" applyFill="1" applyBorder="1" applyAlignment="1">
      <alignment horizontal="center" vertical="center" wrapText="1"/>
    </xf>
    <xf numFmtId="165" fontId="7" fillId="0" borderId="14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1341531</xdr:colOff>
      <xdr:row>0</xdr:row>
      <xdr:rowOff>0</xdr:rowOff>
    </xdr:from>
    <xdr:to>
      <xdr:col>6</xdr:col>
      <xdr:colOff>381002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9F05E743-DB5B-482D-BAA4-6BFA500C6233}"/>
            </a:ext>
          </a:extLst>
        </xdr:cNvPr>
        <xdr:cNvCxnSpPr/>
      </xdr:nvCxnSpPr>
      <xdr:spPr>
        <a:xfrm flipV="1">
          <a:off x="1836831" y="0"/>
          <a:ext cx="56974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307414</xdr:colOff>
      <xdr:row>0</xdr:row>
      <xdr:rowOff>0</xdr:rowOff>
    </xdr:from>
    <xdr:to>
      <xdr:col>17</xdr:col>
      <xdr:colOff>635589</xdr:colOff>
      <xdr:row>0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CC56DC50-8F88-49D7-84D3-99CD04A75D2A}"/>
            </a:ext>
          </a:extLst>
        </xdr:cNvPr>
        <xdr:cNvCxnSpPr/>
      </xdr:nvCxnSpPr>
      <xdr:spPr>
        <a:xfrm>
          <a:off x="12966139" y="0"/>
          <a:ext cx="2118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g&#226;n\Ng&#226;n.%2058%20PA%20l&#7847;n%202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ần Văn Chiến 5.3"/>
      <sheetName val="Nguyễn bá tuấn 6.13"/>
      <sheetName val="Đặng Văn Hùng 5.14"/>
      <sheetName val="Phan Ngọc Học 5.24"/>
      <sheetName val="Nguyễn Gia Thảnh 5.33"/>
      <sheetName val="Nguyến Vân Quang 6.6"/>
      <sheetName val="Nguyễn Bá Hùng 5.28"/>
      <sheetName val="Nguyễn Hữu Quý 5.19 "/>
      <sheetName val="Trần Thị My 5.17"/>
      <sheetName val="Trần văn Gàn 5.21"/>
      <sheetName val="Trần Văn Tùng 5.25"/>
      <sheetName val="Phạm Văn Xuyên 5.1"/>
      <sheetName val="Trịnh Văn Sinh 5.16"/>
      <sheetName val="Phạm Văn Tu 5.62"/>
      <sheetName val="BẢNG TỔNG HỢP"/>
      <sheetName val="BẢNG TỔNG HỢP (2)"/>
    </sheetNames>
    <sheetDataSet>
      <sheetData sheetId="0">
        <row r="10">
          <cell r="C10" t="str">
            <v>Thôn Đồi 2 - Xã Phú Nghĩa - Thành phố Hà Nội</v>
          </cell>
        </row>
        <row r="12">
          <cell r="C12" t="str">
            <v>001054002958</v>
          </cell>
        </row>
        <row r="19">
          <cell r="C19">
            <v>3</v>
          </cell>
          <cell r="F19">
            <v>5</v>
          </cell>
        </row>
        <row r="20">
          <cell r="C20">
            <v>209.2</v>
          </cell>
        </row>
        <row r="22">
          <cell r="C22">
            <v>45.2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8">
          <cell r="H48">
            <v>0</v>
          </cell>
        </row>
        <row r="50">
          <cell r="H50">
            <v>0</v>
          </cell>
        </row>
      </sheetData>
      <sheetData sheetId="1">
        <row r="10">
          <cell r="C10" t="str">
            <v>Thôn đồi 3 - Xã Phú Nghĩa - Thành phố Hà Nội</v>
          </cell>
        </row>
        <row r="12">
          <cell r="C12" t="str">
            <v>001074028297</v>
          </cell>
        </row>
        <row r="19">
          <cell r="C19">
            <v>13</v>
          </cell>
          <cell r="F19">
            <v>6</v>
          </cell>
        </row>
        <row r="20">
          <cell r="C20">
            <v>245.9</v>
          </cell>
        </row>
        <row r="22">
          <cell r="C22">
            <v>74.7</v>
          </cell>
        </row>
        <row r="24">
          <cell r="D24" t="str">
            <v>Vị trí 1 - Quốc Lộ 6 - Thôn Đồi 2 - xã Phú Nghĩa</v>
          </cell>
        </row>
        <row r="26">
          <cell r="G26">
            <v>1</v>
          </cell>
        </row>
        <row r="27">
          <cell r="G27">
            <v>7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2">
        <row r="10">
          <cell r="C10" t="str">
            <v>Thôn Đồi 1 - Xã Phú Nghĩa - Thành phố Hà Nội</v>
          </cell>
        </row>
        <row r="12">
          <cell r="C12" t="str">
            <v>001076020567</v>
          </cell>
        </row>
        <row r="19">
          <cell r="C19">
            <v>14</v>
          </cell>
          <cell r="F19">
            <v>5</v>
          </cell>
        </row>
        <row r="20">
          <cell r="C20">
            <v>128.5</v>
          </cell>
        </row>
        <row r="22">
          <cell r="C22">
            <v>23.7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8">
          <cell r="H48">
            <v>0</v>
          </cell>
        </row>
        <row r="52">
          <cell r="H52">
            <v>0</v>
          </cell>
        </row>
      </sheetData>
      <sheetData sheetId="3">
        <row r="10">
          <cell r="C10" t="str">
            <v>Thôn Đồi 2 - Xã Phú Nghĩa - Thành phố Hà Nội</v>
          </cell>
        </row>
        <row r="12">
          <cell r="C12" t="str">
            <v>001064033338</v>
          </cell>
        </row>
        <row r="19">
          <cell r="C19">
            <v>24</v>
          </cell>
          <cell r="F19">
            <v>5</v>
          </cell>
        </row>
        <row r="20">
          <cell r="C20">
            <v>214.4</v>
          </cell>
        </row>
        <row r="22">
          <cell r="C22">
            <v>26.1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6</v>
          </cell>
        </row>
        <row r="34">
          <cell r="H34">
            <v>0</v>
          </cell>
        </row>
        <row r="49">
          <cell r="H49">
            <v>0</v>
          </cell>
        </row>
        <row r="51">
          <cell r="H51">
            <v>0</v>
          </cell>
        </row>
      </sheetData>
      <sheetData sheetId="4">
        <row r="10">
          <cell r="C10" t="str">
            <v>Thôn Đồi 2 - Xã Phú Nghĩa - Thành phố Hà Nội</v>
          </cell>
        </row>
        <row r="12">
          <cell r="C12" t="str">
            <v>001072014817</v>
          </cell>
        </row>
        <row r="19">
          <cell r="C19">
            <v>33</v>
          </cell>
          <cell r="F19">
            <v>5</v>
          </cell>
        </row>
        <row r="20">
          <cell r="C20">
            <v>115.2</v>
          </cell>
        </row>
        <row r="22">
          <cell r="C22">
            <v>115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8">
          <cell r="H48">
            <v>0</v>
          </cell>
        </row>
      </sheetData>
      <sheetData sheetId="5">
        <row r="10">
          <cell r="C10" t="str">
            <v>Tổ 5 Vân Hội - Xã Phú Lương- Thành phố Hà Nội</v>
          </cell>
        </row>
        <row r="12">
          <cell r="C12" t="str">
            <v>031072008638</v>
          </cell>
        </row>
        <row r="19">
          <cell r="C19">
            <v>6</v>
          </cell>
          <cell r="F19">
            <v>6</v>
          </cell>
        </row>
        <row r="20">
          <cell r="C20">
            <v>263</v>
          </cell>
        </row>
        <row r="22">
          <cell r="C22">
            <v>57.6</v>
          </cell>
        </row>
        <row r="24">
          <cell r="C24" t="str">
            <v>Vị trí 1 - Quốc Lộ 6 - Thôn Đồi 3 - xã Phú Nghĩa</v>
          </cell>
        </row>
        <row r="26">
          <cell r="H26">
            <v>0</v>
          </cell>
        </row>
        <row r="27">
          <cell r="H27">
            <v>0</v>
          </cell>
        </row>
        <row r="34">
          <cell r="H34">
            <v>0</v>
          </cell>
        </row>
        <row r="49">
          <cell r="H49">
            <v>0</v>
          </cell>
        </row>
        <row r="51">
          <cell r="H51">
            <v>0</v>
          </cell>
        </row>
      </sheetData>
      <sheetData sheetId="6">
        <row r="10">
          <cell r="C10" t="str">
            <v>Thôn Đồi 3 - Xã Phú Nghĩa - Thành phố Hà Nội</v>
          </cell>
        </row>
        <row r="12">
          <cell r="C12" t="str">
            <v>001074023054</v>
          </cell>
        </row>
        <row r="19">
          <cell r="C19">
            <v>28</v>
          </cell>
          <cell r="F19">
            <v>5</v>
          </cell>
        </row>
        <row r="20">
          <cell r="C20">
            <v>121.1</v>
          </cell>
        </row>
        <row r="22">
          <cell r="C22">
            <v>24.5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7</v>
          </cell>
        </row>
        <row r="34">
          <cell r="H34">
            <v>0</v>
          </cell>
        </row>
        <row r="46">
          <cell r="H46">
            <v>0</v>
          </cell>
        </row>
        <row r="51">
          <cell r="H51">
            <v>0</v>
          </cell>
        </row>
      </sheetData>
      <sheetData sheetId="7">
        <row r="10">
          <cell r="C10" t="str">
            <v>Thôn Đồi 2 - Xã Phú Nghĩa - Thành phố Hà Nội</v>
          </cell>
        </row>
        <row r="12">
          <cell r="C12" t="str">
            <v>001070024435</v>
          </cell>
        </row>
        <row r="19">
          <cell r="C19">
            <v>19</v>
          </cell>
          <cell r="F19">
            <v>5</v>
          </cell>
        </row>
        <row r="20">
          <cell r="C20">
            <v>152.30000000000001</v>
          </cell>
        </row>
        <row r="22">
          <cell r="C22">
            <v>24.3</v>
          </cell>
        </row>
        <row r="23">
          <cell r="C23">
            <v>128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9">
          <cell r="H49">
            <v>0</v>
          </cell>
        </row>
        <row r="51">
          <cell r="H51">
            <v>0</v>
          </cell>
        </row>
      </sheetData>
      <sheetData sheetId="8">
        <row r="10">
          <cell r="C10" t="str">
            <v>Thôn Đồi 2 - Xã Phú Nghĩa - Thành phố Hà Nội</v>
          </cell>
        </row>
        <row r="12">
          <cell r="C12" t="str">
            <v>001156002695</v>
          </cell>
        </row>
        <row r="19">
          <cell r="C19">
            <v>17</v>
          </cell>
          <cell r="F19">
            <v>5</v>
          </cell>
        </row>
        <row r="20">
          <cell r="C20">
            <v>144.4</v>
          </cell>
        </row>
        <row r="22">
          <cell r="C22">
            <v>25.7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1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9">
        <row r="10">
          <cell r="C10" t="str">
            <v>Thôn Đồi 2 - Xã Phú Nghĩa - Thành phố Hà Nội</v>
          </cell>
        </row>
        <row r="12">
          <cell r="C12" t="str">
            <v>001063009784</v>
          </cell>
        </row>
        <row r="19">
          <cell r="C19">
            <v>21</v>
          </cell>
          <cell r="F19">
            <v>5</v>
          </cell>
        </row>
        <row r="20">
          <cell r="C20">
            <v>157.80000000000001</v>
          </cell>
        </row>
        <row r="22">
          <cell r="C22">
            <v>24.3</v>
          </cell>
        </row>
        <row r="24">
          <cell r="C24" t="str">
            <v>Vị trí 1 - Quốc Lộ 6 - Thôn Đồi 2 - xã Phú Nghĩa</v>
          </cell>
        </row>
        <row r="26">
          <cell r="H26">
            <v>0</v>
          </cell>
        </row>
        <row r="27">
          <cell r="H27">
            <v>0</v>
          </cell>
        </row>
        <row r="34">
          <cell r="H34">
            <v>0</v>
          </cell>
        </row>
        <row r="49">
          <cell r="H49">
            <v>0</v>
          </cell>
        </row>
        <row r="51">
          <cell r="H51">
            <v>0</v>
          </cell>
        </row>
      </sheetData>
      <sheetData sheetId="10">
        <row r="10">
          <cell r="C10" t="str">
            <v>Thôn Đồi 3 - Xã Phú Nghĩa - Thành phố Hà Nội</v>
          </cell>
        </row>
        <row r="12">
          <cell r="C12" t="str">
            <v>001073048135</v>
          </cell>
        </row>
        <row r="19">
          <cell r="C19">
            <v>25</v>
          </cell>
          <cell r="F19">
            <v>5</v>
          </cell>
        </row>
        <row r="20">
          <cell r="C20">
            <v>127.2</v>
          </cell>
        </row>
        <row r="22">
          <cell r="C22">
            <v>25.6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3">
          <cell r="H53">
            <v>0</v>
          </cell>
        </row>
      </sheetData>
      <sheetData sheetId="11"/>
      <sheetData sheetId="12">
        <row r="10">
          <cell r="C10" t="str">
            <v>Thôn Đồi 2 - Xã Phú Nghĩa - Thành phố Hà Nội</v>
          </cell>
        </row>
        <row r="12">
          <cell r="C12" t="str">
            <v>001075048450</v>
          </cell>
        </row>
        <row r="19">
          <cell r="C19">
            <v>16</v>
          </cell>
          <cell r="F19">
            <v>5</v>
          </cell>
        </row>
        <row r="20">
          <cell r="C20">
            <v>135.4</v>
          </cell>
        </row>
        <row r="22">
          <cell r="C22">
            <v>22.8</v>
          </cell>
        </row>
        <row r="24">
          <cell r="C24" t="str">
            <v>Vị trí 1 - Quốc Lộ 6 - Thôn Đồi 2 - xã Phú Nghĩa</v>
          </cell>
        </row>
        <row r="26">
          <cell r="H26">
            <v>1</v>
          </cell>
        </row>
        <row r="27">
          <cell r="H27">
            <v>5</v>
          </cell>
        </row>
        <row r="34">
          <cell r="H34">
            <v>0</v>
          </cell>
        </row>
        <row r="47">
          <cell r="H47">
            <v>0</v>
          </cell>
        </row>
        <row r="52">
          <cell r="H52">
            <v>0</v>
          </cell>
        </row>
      </sheetData>
      <sheetData sheetId="13">
        <row r="10">
          <cell r="C10" t="str">
            <v>Thôn Đồi 1 - Xã Phú Nghĩa - Thành phố Hà Nội</v>
          </cell>
        </row>
        <row r="12">
          <cell r="C12" t="str">
            <v>001161026551</v>
          </cell>
        </row>
        <row r="19">
          <cell r="C19">
            <v>62</v>
          </cell>
          <cell r="F19">
            <v>5</v>
          </cell>
        </row>
        <row r="20">
          <cell r="C20">
            <v>151.4</v>
          </cell>
        </row>
        <row r="22">
          <cell r="C22">
            <v>40.200000000000003</v>
          </cell>
        </row>
        <row r="23">
          <cell r="C23">
            <v>111.2</v>
          </cell>
        </row>
        <row r="24">
          <cell r="C24" t="str">
            <v>Vị trí 1 - Quốc Lộ 6 - Thôn Đồi 1 - xã Phú Nghĩa</v>
          </cell>
        </row>
        <row r="26">
          <cell r="H26">
            <v>1</v>
          </cell>
        </row>
        <row r="27">
          <cell r="H27">
            <v>4</v>
          </cell>
        </row>
        <row r="34">
          <cell r="H34">
            <v>0</v>
          </cell>
        </row>
        <row r="49">
          <cell r="H49">
            <v>0</v>
          </cell>
        </row>
        <row r="52">
          <cell r="H52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topLeftCell="A8" zoomScale="95" zoomScaleNormal="95" workbookViewId="0">
      <selection activeCell="J13" sqref="J13"/>
    </sheetView>
  </sheetViews>
  <sheetFormatPr defaultColWidth="14" defaultRowHeight="15" x14ac:dyDescent="0.25"/>
  <cols>
    <col min="1" max="1" width="7.42578125" style="8" customWidth="1"/>
    <col min="2" max="2" width="22.28515625" style="8" customWidth="1"/>
    <col min="3" max="3" width="20" style="8" customWidth="1"/>
    <col min="4" max="4" width="29.140625" style="8" customWidth="1"/>
    <col min="5" max="5" width="22.140625" style="8" customWidth="1"/>
    <col min="6" max="6" width="6.28515625" style="8" customWidth="1"/>
    <col min="7" max="7" width="7" style="8" customWidth="1"/>
    <col min="8" max="8" width="11.7109375" style="8" customWidth="1"/>
    <col min="9" max="9" width="9.85546875" style="8" customWidth="1"/>
    <col min="10" max="10" width="10.5703125" style="8" customWidth="1"/>
    <col min="11" max="11" width="10.42578125" style="8" customWidth="1"/>
    <col min="12" max="12" width="9.140625" style="8" customWidth="1"/>
    <col min="13" max="13" width="10.140625" style="62" bestFit="1" customWidth="1"/>
    <col min="14" max="15" width="6.85546875" style="8" customWidth="1"/>
    <col min="16" max="16" width="16.7109375" style="8" customWidth="1"/>
    <col min="17" max="17" width="10.140625" style="8" customWidth="1"/>
    <col min="18" max="18" width="16.7109375" style="8" customWidth="1"/>
    <col min="19" max="19" width="15.7109375" style="8" customWidth="1"/>
    <col min="20" max="20" width="115.5703125" style="8" customWidth="1"/>
    <col min="21" max="21" width="11.5703125" style="8" customWidth="1"/>
    <col min="22" max="22" width="76.42578125" style="8" customWidth="1"/>
    <col min="23" max="252" width="9.140625" style="8" customWidth="1"/>
    <col min="253" max="253" width="7.42578125" style="8" customWidth="1"/>
    <col min="254" max="256" width="14" style="8"/>
    <col min="257" max="257" width="7.42578125" style="8" customWidth="1"/>
    <col min="258" max="258" width="22.28515625" style="8" customWidth="1"/>
    <col min="259" max="259" width="20" style="8" customWidth="1"/>
    <col min="260" max="260" width="29.140625" style="8" customWidth="1"/>
    <col min="261" max="261" width="22.140625" style="8" customWidth="1"/>
    <col min="262" max="262" width="6.28515625" style="8" customWidth="1"/>
    <col min="263" max="263" width="7" style="8" customWidth="1"/>
    <col min="264" max="264" width="11.7109375" style="8" customWidth="1"/>
    <col min="265" max="265" width="9.85546875" style="8" customWidth="1"/>
    <col min="266" max="266" width="10.5703125" style="8" customWidth="1"/>
    <col min="267" max="267" width="10.42578125" style="8" customWidth="1"/>
    <col min="268" max="268" width="9.140625" style="8" customWidth="1"/>
    <col min="269" max="269" width="10.140625" style="8" bestFit="1" customWidth="1"/>
    <col min="270" max="271" width="6.85546875" style="8" customWidth="1"/>
    <col min="272" max="272" width="16.7109375" style="8" customWidth="1"/>
    <col min="273" max="273" width="10.140625" style="8" customWidth="1"/>
    <col min="274" max="274" width="16.7109375" style="8" customWidth="1"/>
    <col min="275" max="275" width="15.7109375" style="8" customWidth="1"/>
    <col min="276" max="276" width="115.5703125" style="8" customWidth="1"/>
    <col min="277" max="277" width="11.5703125" style="8" customWidth="1"/>
    <col min="278" max="278" width="76.42578125" style="8" customWidth="1"/>
    <col min="279" max="508" width="9.140625" style="8" customWidth="1"/>
    <col min="509" max="509" width="7.42578125" style="8" customWidth="1"/>
    <col min="510" max="512" width="14" style="8"/>
    <col min="513" max="513" width="7.42578125" style="8" customWidth="1"/>
    <col min="514" max="514" width="22.28515625" style="8" customWidth="1"/>
    <col min="515" max="515" width="20" style="8" customWidth="1"/>
    <col min="516" max="516" width="29.140625" style="8" customWidth="1"/>
    <col min="517" max="517" width="22.140625" style="8" customWidth="1"/>
    <col min="518" max="518" width="6.28515625" style="8" customWidth="1"/>
    <col min="519" max="519" width="7" style="8" customWidth="1"/>
    <col min="520" max="520" width="11.7109375" style="8" customWidth="1"/>
    <col min="521" max="521" width="9.85546875" style="8" customWidth="1"/>
    <col min="522" max="522" width="10.5703125" style="8" customWidth="1"/>
    <col min="523" max="523" width="10.42578125" style="8" customWidth="1"/>
    <col min="524" max="524" width="9.140625" style="8" customWidth="1"/>
    <col min="525" max="525" width="10.140625" style="8" bestFit="1" customWidth="1"/>
    <col min="526" max="527" width="6.85546875" style="8" customWidth="1"/>
    <col min="528" max="528" width="16.7109375" style="8" customWidth="1"/>
    <col min="529" max="529" width="10.140625" style="8" customWidth="1"/>
    <col min="530" max="530" width="16.7109375" style="8" customWidth="1"/>
    <col min="531" max="531" width="15.7109375" style="8" customWidth="1"/>
    <col min="532" max="532" width="115.5703125" style="8" customWidth="1"/>
    <col min="533" max="533" width="11.5703125" style="8" customWidth="1"/>
    <col min="534" max="534" width="76.42578125" style="8" customWidth="1"/>
    <col min="535" max="764" width="9.140625" style="8" customWidth="1"/>
    <col min="765" max="765" width="7.42578125" style="8" customWidth="1"/>
    <col min="766" max="768" width="14" style="8"/>
    <col min="769" max="769" width="7.42578125" style="8" customWidth="1"/>
    <col min="770" max="770" width="22.28515625" style="8" customWidth="1"/>
    <col min="771" max="771" width="20" style="8" customWidth="1"/>
    <col min="772" max="772" width="29.140625" style="8" customWidth="1"/>
    <col min="773" max="773" width="22.140625" style="8" customWidth="1"/>
    <col min="774" max="774" width="6.28515625" style="8" customWidth="1"/>
    <col min="775" max="775" width="7" style="8" customWidth="1"/>
    <col min="776" max="776" width="11.7109375" style="8" customWidth="1"/>
    <col min="777" max="777" width="9.85546875" style="8" customWidth="1"/>
    <col min="778" max="778" width="10.5703125" style="8" customWidth="1"/>
    <col min="779" max="779" width="10.42578125" style="8" customWidth="1"/>
    <col min="780" max="780" width="9.140625" style="8" customWidth="1"/>
    <col min="781" max="781" width="10.140625" style="8" bestFit="1" customWidth="1"/>
    <col min="782" max="783" width="6.85546875" style="8" customWidth="1"/>
    <col min="784" max="784" width="16.7109375" style="8" customWidth="1"/>
    <col min="785" max="785" width="10.140625" style="8" customWidth="1"/>
    <col min="786" max="786" width="16.7109375" style="8" customWidth="1"/>
    <col min="787" max="787" width="15.7109375" style="8" customWidth="1"/>
    <col min="788" max="788" width="115.5703125" style="8" customWidth="1"/>
    <col min="789" max="789" width="11.5703125" style="8" customWidth="1"/>
    <col min="790" max="790" width="76.42578125" style="8" customWidth="1"/>
    <col min="791" max="1020" width="9.140625" style="8" customWidth="1"/>
    <col min="1021" max="1021" width="7.42578125" style="8" customWidth="1"/>
    <col min="1022" max="1024" width="14" style="8"/>
    <col min="1025" max="1025" width="7.42578125" style="8" customWidth="1"/>
    <col min="1026" max="1026" width="22.28515625" style="8" customWidth="1"/>
    <col min="1027" max="1027" width="20" style="8" customWidth="1"/>
    <col min="1028" max="1028" width="29.140625" style="8" customWidth="1"/>
    <col min="1029" max="1029" width="22.140625" style="8" customWidth="1"/>
    <col min="1030" max="1030" width="6.28515625" style="8" customWidth="1"/>
    <col min="1031" max="1031" width="7" style="8" customWidth="1"/>
    <col min="1032" max="1032" width="11.7109375" style="8" customWidth="1"/>
    <col min="1033" max="1033" width="9.85546875" style="8" customWidth="1"/>
    <col min="1034" max="1034" width="10.5703125" style="8" customWidth="1"/>
    <col min="1035" max="1035" width="10.42578125" style="8" customWidth="1"/>
    <col min="1036" max="1036" width="9.140625" style="8" customWidth="1"/>
    <col min="1037" max="1037" width="10.140625" style="8" bestFit="1" customWidth="1"/>
    <col min="1038" max="1039" width="6.85546875" style="8" customWidth="1"/>
    <col min="1040" max="1040" width="16.7109375" style="8" customWidth="1"/>
    <col min="1041" max="1041" width="10.140625" style="8" customWidth="1"/>
    <col min="1042" max="1042" width="16.7109375" style="8" customWidth="1"/>
    <col min="1043" max="1043" width="15.7109375" style="8" customWidth="1"/>
    <col min="1044" max="1044" width="115.5703125" style="8" customWidth="1"/>
    <col min="1045" max="1045" width="11.5703125" style="8" customWidth="1"/>
    <col min="1046" max="1046" width="76.42578125" style="8" customWidth="1"/>
    <col min="1047" max="1276" width="9.140625" style="8" customWidth="1"/>
    <col min="1277" max="1277" width="7.42578125" style="8" customWidth="1"/>
    <col min="1278" max="1280" width="14" style="8"/>
    <col min="1281" max="1281" width="7.42578125" style="8" customWidth="1"/>
    <col min="1282" max="1282" width="22.28515625" style="8" customWidth="1"/>
    <col min="1283" max="1283" width="20" style="8" customWidth="1"/>
    <col min="1284" max="1284" width="29.140625" style="8" customWidth="1"/>
    <col min="1285" max="1285" width="22.140625" style="8" customWidth="1"/>
    <col min="1286" max="1286" width="6.28515625" style="8" customWidth="1"/>
    <col min="1287" max="1287" width="7" style="8" customWidth="1"/>
    <col min="1288" max="1288" width="11.7109375" style="8" customWidth="1"/>
    <col min="1289" max="1289" width="9.85546875" style="8" customWidth="1"/>
    <col min="1290" max="1290" width="10.5703125" style="8" customWidth="1"/>
    <col min="1291" max="1291" width="10.42578125" style="8" customWidth="1"/>
    <col min="1292" max="1292" width="9.140625" style="8" customWidth="1"/>
    <col min="1293" max="1293" width="10.140625" style="8" bestFit="1" customWidth="1"/>
    <col min="1294" max="1295" width="6.85546875" style="8" customWidth="1"/>
    <col min="1296" max="1296" width="16.7109375" style="8" customWidth="1"/>
    <col min="1297" max="1297" width="10.140625" style="8" customWidth="1"/>
    <col min="1298" max="1298" width="16.7109375" style="8" customWidth="1"/>
    <col min="1299" max="1299" width="15.7109375" style="8" customWidth="1"/>
    <col min="1300" max="1300" width="115.5703125" style="8" customWidth="1"/>
    <col min="1301" max="1301" width="11.5703125" style="8" customWidth="1"/>
    <col min="1302" max="1302" width="76.42578125" style="8" customWidth="1"/>
    <col min="1303" max="1532" width="9.140625" style="8" customWidth="1"/>
    <col min="1533" max="1533" width="7.42578125" style="8" customWidth="1"/>
    <col min="1534" max="1536" width="14" style="8"/>
    <col min="1537" max="1537" width="7.42578125" style="8" customWidth="1"/>
    <col min="1538" max="1538" width="22.28515625" style="8" customWidth="1"/>
    <col min="1539" max="1539" width="20" style="8" customWidth="1"/>
    <col min="1540" max="1540" width="29.140625" style="8" customWidth="1"/>
    <col min="1541" max="1541" width="22.140625" style="8" customWidth="1"/>
    <col min="1542" max="1542" width="6.28515625" style="8" customWidth="1"/>
    <col min="1543" max="1543" width="7" style="8" customWidth="1"/>
    <col min="1544" max="1544" width="11.7109375" style="8" customWidth="1"/>
    <col min="1545" max="1545" width="9.85546875" style="8" customWidth="1"/>
    <col min="1546" max="1546" width="10.5703125" style="8" customWidth="1"/>
    <col min="1547" max="1547" width="10.42578125" style="8" customWidth="1"/>
    <col min="1548" max="1548" width="9.140625" style="8" customWidth="1"/>
    <col min="1549" max="1549" width="10.140625" style="8" bestFit="1" customWidth="1"/>
    <col min="1550" max="1551" width="6.85546875" style="8" customWidth="1"/>
    <col min="1552" max="1552" width="16.7109375" style="8" customWidth="1"/>
    <col min="1553" max="1553" width="10.140625" style="8" customWidth="1"/>
    <col min="1554" max="1554" width="16.7109375" style="8" customWidth="1"/>
    <col min="1555" max="1555" width="15.7109375" style="8" customWidth="1"/>
    <col min="1556" max="1556" width="115.5703125" style="8" customWidth="1"/>
    <col min="1557" max="1557" width="11.5703125" style="8" customWidth="1"/>
    <col min="1558" max="1558" width="76.42578125" style="8" customWidth="1"/>
    <col min="1559" max="1788" width="9.140625" style="8" customWidth="1"/>
    <col min="1789" max="1789" width="7.42578125" style="8" customWidth="1"/>
    <col min="1790" max="1792" width="14" style="8"/>
    <col min="1793" max="1793" width="7.42578125" style="8" customWidth="1"/>
    <col min="1794" max="1794" width="22.28515625" style="8" customWidth="1"/>
    <col min="1795" max="1795" width="20" style="8" customWidth="1"/>
    <col min="1796" max="1796" width="29.140625" style="8" customWidth="1"/>
    <col min="1797" max="1797" width="22.140625" style="8" customWidth="1"/>
    <col min="1798" max="1798" width="6.28515625" style="8" customWidth="1"/>
    <col min="1799" max="1799" width="7" style="8" customWidth="1"/>
    <col min="1800" max="1800" width="11.7109375" style="8" customWidth="1"/>
    <col min="1801" max="1801" width="9.85546875" style="8" customWidth="1"/>
    <col min="1802" max="1802" width="10.5703125" style="8" customWidth="1"/>
    <col min="1803" max="1803" width="10.42578125" style="8" customWidth="1"/>
    <col min="1804" max="1804" width="9.140625" style="8" customWidth="1"/>
    <col min="1805" max="1805" width="10.140625" style="8" bestFit="1" customWidth="1"/>
    <col min="1806" max="1807" width="6.85546875" style="8" customWidth="1"/>
    <col min="1808" max="1808" width="16.7109375" style="8" customWidth="1"/>
    <col min="1809" max="1809" width="10.140625" style="8" customWidth="1"/>
    <col min="1810" max="1810" width="16.7109375" style="8" customWidth="1"/>
    <col min="1811" max="1811" width="15.7109375" style="8" customWidth="1"/>
    <col min="1812" max="1812" width="115.5703125" style="8" customWidth="1"/>
    <col min="1813" max="1813" width="11.5703125" style="8" customWidth="1"/>
    <col min="1814" max="1814" width="76.42578125" style="8" customWidth="1"/>
    <col min="1815" max="2044" width="9.140625" style="8" customWidth="1"/>
    <col min="2045" max="2045" width="7.42578125" style="8" customWidth="1"/>
    <col min="2046" max="2048" width="14" style="8"/>
    <col min="2049" max="2049" width="7.42578125" style="8" customWidth="1"/>
    <col min="2050" max="2050" width="22.28515625" style="8" customWidth="1"/>
    <col min="2051" max="2051" width="20" style="8" customWidth="1"/>
    <col min="2052" max="2052" width="29.140625" style="8" customWidth="1"/>
    <col min="2053" max="2053" width="22.140625" style="8" customWidth="1"/>
    <col min="2054" max="2054" width="6.28515625" style="8" customWidth="1"/>
    <col min="2055" max="2055" width="7" style="8" customWidth="1"/>
    <col min="2056" max="2056" width="11.7109375" style="8" customWidth="1"/>
    <col min="2057" max="2057" width="9.85546875" style="8" customWidth="1"/>
    <col min="2058" max="2058" width="10.5703125" style="8" customWidth="1"/>
    <col min="2059" max="2059" width="10.42578125" style="8" customWidth="1"/>
    <col min="2060" max="2060" width="9.140625" style="8" customWidth="1"/>
    <col min="2061" max="2061" width="10.140625" style="8" bestFit="1" customWidth="1"/>
    <col min="2062" max="2063" width="6.85546875" style="8" customWidth="1"/>
    <col min="2064" max="2064" width="16.7109375" style="8" customWidth="1"/>
    <col min="2065" max="2065" width="10.140625" style="8" customWidth="1"/>
    <col min="2066" max="2066" width="16.7109375" style="8" customWidth="1"/>
    <col min="2067" max="2067" width="15.7109375" style="8" customWidth="1"/>
    <col min="2068" max="2068" width="115.5703125" style="8" customWidth="1"/>
    <col min="2069" max="2069" width="11.5703125" style="8" customWidth="1"/>
    <col min="2070" max="2070" width="76.42578125" style="8" customWidth="1"/>
    <col min="2071" max="2300" width="9.140625" style="8" customWidth="1"/>
    <col min="2301" max="2301" width="7.42578125" style="8" customWidth="1"/>
    <col min="2302" max="2304" width="14" style="8"/>
    <col min="2305" max="2305" width="7.42578125" style="8" customWidth="1"/>
    <col min="2306" max="2306" width="22.28515625" style="8" customWidth="1"/>
    <col min="2307" max="2307" width="20" style="8" customWidth="1"/>
    <col min="2308" max="2308" width="29.140625" style="8" customWidth="1"/>
    <col min="2309" max="2309" width="22.140625" style="8" customWidth="1"/>
    <col min="2310" max="2310" width="6.28515625" style="8" customWidth="1"/>
    <col min="2311" max="2311" width="7" style="8" customWidth="1"/>
    <col min="2312" max="2312" width="11.7109375" style="8" customWidth="1"/>
    <col min="2313" max="2313" width="9.85546875" style="8" customWidth="1"/>
    <col min="2314" max="2314" width="10.5703125" style="8" customWidth="1"/>
    <col min="2315" max="2315" width="10.42578125" style="8" customWidth="1"/>
    <col min="2316" max="2316" width="9.140625" style="8" customWidth="1"/>
    <col min="2317" max="2317" width="10.140625" style="8" bestFit="1" customWidth="1"/>
    <col min="2318" max="2319" width="6.85546875" style="8" customWidth="1"/>
    <col min="2320" max="2320" width="16.7109375" style="8" customWidth="1"/>
    <col min="2321" max="2321" width="10.140625" style="8" customWidth="1"/>
    <col min="2322" max="2322" width="16.7109375" style="8" customWidth="1"/>
    <col min="2323" max="2323" width="15.7109375" style="8" customWidth="1"/>
    <col min="2324" max="2324" width="115.5703125" style="8" customWidth="1"/>
    <col min="2325" max="2325" width="11.5703125" style="8" customWidth="1"/>
    <col min="2326" max="2326" width="76.42578125" style="8" customWidth="1"/>
    <col min="2327" max="2556" width="9.140625" style="8" customWidth="1"/>
    <col min="2557" max="2557" width="7.42578125" style="8" customWidth="1"/>
    <col min="2558" max="2560" width="14" style="8"/>
    <col min="2561" max="2561" width="7.42578125" style="8" customWidth="1"/>
    <col min="2562" max="2562" width="22.28515625" style="8" customWidth="1"/>
    <col min="2563" max="2563" width="20" style="8" customWidth="1"/>
    <col min="2564" max="2564" width="29.140625" style="8" customWidth="1"/>
    <col min="2565" max="2565" width="22.140625" style="8" customWidth="1"/>
    <col min="2566" max="2566" width="6.28515625" style="8" customWidth="1"/>
    <col min="2567" max="2567" width="7" style="8" customWidth="1"/>
    <col min="2568" max="2568" width="11.7109375" style="8" customWidth="1"/>
    <col min="2569" max="2569" width="9.85546875" style="8" customWidth="1"/>
    <col min="2570" max="2570" width="10.5703125" style="8" customWidth="1"/>
    <col min="2571" max="2571" width="10.42578125" style="8" customWidth="1"/>
    <col min="2572" max="2572" width="9.140625" style="8" customWidth="1"/>
    <col min="2573" max="2573" width="10.140625" style="8" bestFit="1" customWidth="1"/>
    <col min="2574" max="2575" width="6.85546875" style="8" customWidth="1"/>
    <col min="2576" max="2576" width="16.7109375" style="8" customWidth="1"/>
    <col min="2577" max="2577" width="10.140625" style="8" customWidth="1"/>
    <col min="2578" max="2578" width="16.7109375" style="8" customWidth="1"/>
    <col min="2579" max="2579" width="15.7109375" style="8" customWidth="1"/>
    <col min="2580" max="2580" width="115.5703125" style="8" customWidth="1"/>
    <col min="2581" max="2581" width="11.5703125" style="8" customWidth="1"/>
    <col min="2582" max="2582" width="76.42578125" style="8" customWidth="1"/>
    <col min="2583" max="2812" width="9.140625" style="8" customWidth="1"/>
    <col min="2813" max="2813" width="7.42578125" style="8" customWidth="1"/>
    <col min="2814" max="2816" width="14" style="8"/>
    <col min="2817" max="2817" width="7.42578125" style="8" customWidth="1"/>
    <col min="2818" max="2818" width="22.28515625" style="8" customWidth="1"/>
    <col min="2819" max="2819" width="20" style="8" customWidth="1"/>
    <col min="2820" max="2820" width="29.140625" style="8" customWidth="1"/>
    <col min="2821" max="2821" width="22.140625" style="8" customWidth="1"/>
    <col min="2822" max="2822" width="6.28515625" style="8" customWidth="1"/>
    <col min="2823" max="2823" width="7" style="8" customWidth="1"/>
    <col min="2824" max="2824" width="11.7109375" style="8" customWidth="1"/>
    <col min="2825" max="2825" width="9.85546875" style="8" customWidth="1"/>
    <col min="2826" max="2826" width="10.5703125" style="8" customWidth="1"/>
    <col min="2827" max="2827" width="10.42578125" style="8" customWidth="1"/>
    <col min="2828" max="2828" width="9.140625" style="8" customWidth="1"/>
    <col min="2829" max="2829" width="10.140625" style="8" bestFit="1" customWidth="1"/>
    <col min="2830" max="2831" width="6.85546875" style="8" customWidth="1"/>
    <col min="2832" max="2832" width="16.7109375" style="8" customWidth="1"/>
    <col min="2833" max="2833" width="10.140625" style="8" customWidth="1"/>
    <col min="2834" max="2834" width="16.7109375" style="8" customWidth="1"/>
    <col min="2835" max="2835" width="15.7109375" style="8" customWidth="1"/>
    <col min="2836" max="2836" width="115.5703125" style="8" customWidth="1"/>
    <col min="2837" max="2837" width="11.5703125" style="8" customWidth="1"/>
    <col min="2838" max="2838" width="76.42578125" style="8" customWidth="1"/>
    <col min="2839" max="3068" width="9.140625" style="8" customWidth="1"/>
    <col min="3069" max="3069" width="7.42578125" style="8" customWidth="1"/>
    <col min="3070" max="3072" width="14" style="8"/>
    <col min="3073" max="3073" width="7.42578125" style="8" customWidth="1"/>
    <col min="3074" max="3074" width="22.28515625" style="8" customWidth="1"/>
    <col min="3075" max="3075" width="20" style="8" customWidth="1"/>
    <col min="3076" max="3076" width="29.140625" style="8" customWidth="1"/>
    <col min="3077" max="3077" width="22.140625" style="8" customWidth="1"/>
    <col min="3078" max="3078" width="6.28515625" style="8" customWidth="1"/>
    <col min="3079" max="3079" width="7" style="8" customWidth="1"/>
    <col min="3080" max="3080" width="11.7109375" style="8" customWidth="1"/>
    <col min="3081" max="3081" width="9.85546875" style="8" customWidth="1"/>
    <col min="3082" max="3082" width="10.5703125" style="8" customWidth="1"/>
    <col min="3083" max="3083" width="10.42578125" style="8" customWidth="1"/>
    <col min="3084" max="3084" width="9.140625" style="8" customWidth="1"/>
    <col min="3085" max="3085" width="10.140625" style="8" bestFit="1" customWidth="1"/>
    <col min="3086" max="3087" width="6.85546875" style="8" customWidth="1"/>
    <col min="3088" max="3088" width="16.7109375" style="8" customWidth="1"/>
    <col min="3089" max="3089" width="10.140625" style="8" customWidth="1"/>
    <col min="3090" max="3090" width="16.7109375" style="8" customWidth="1"/>
    <col min="3091" max="3091" width="15.7109375" style="8" customWidth="1"/>
    <col min="3092" max="3092" width="115.5703125" style="8" customWidth="1"/>
    <col min="3093" max="3093" width="11.5703125" style="8" customWidth="1"/>
    <col min="3094" max="3094" width="76.42578125" style="8" customWidth="1"/>
    <col min="3095" max="3324" width="9.140625" style="8" customWidth="1"/>
    <col min="3325" max="3325" width="7.42578125" style="8" customWidth="1"/>
    <col min="3326" max="3328" width="14" style="8"/>
    <col min="3329" max="3329" width="7.42578125" style="8" customWidth="1"/>
    <col min="3330" max="3330" width="22.28515625" style="8" customWidth="1"/>
    <col min="3331" max="3331" width="20" style="8" customWidth="1"/>
    <col min="3332" max="3332" width="29.140625" style="8" customWidth="1"/>
    <col min="3333" max="3333" width="22.140625" style="8" customWidth="1"/>
    <col min="3334" max="3334" width="6.28515625" style="8" customWidth="1"/>
    <col min="3335" max="3335" width="7" style="8" customWidth="1"/>
    <col min="3336" max="3336" width="11.7109375" style="8" customWidth="1"/>
    <col min="3337" max="3337" width="9.85546875" style="8" customWidth="1"/>
    <col min="3338" max="3338" width="10.5703125" style="8" customWidth="1"/>
    <col min="3339" max="3339" width="10.42578125" style="8" customWidth="1"/>
    <col min="3340" max="3340" width="9.140625" style="8" customWidth="1"/>
    <col min="3341" max="3341" width="10.140625" style="8" bestFit="1" customWidth="1"/>
    <col min="3342" max="3343" width="6.85546875" style="8" customWidth="1"/>
    <col min="3344" max="3344" width="16.7109375" style="8" customWidth="1"/>
    <col min="3345" max="3345" width="10.140625" style="8" customWidth="1"/>
    <col min="3346" max="3346" width="16.7109375" style="8" customWidth="1"/>
    <col min="3347" max="3347" width="15.7109375" style="8" customWidth="1"/>
    <col min="3348" max="3348" width="115.5703125" style="8" customWidth="1"/>
    <col min="3349" max="3349" width="11.5703125" style="8" customWidth="1"/>
    <col min="3350" max="3350" width="76.42578125" style="8" customWidth="1"/>
    <col min="3351" max="3580" width="9.140625" style="8" customWidth="1"/>
    <col min="3581" max="3581" width="7.42578125" style="8" customWidth="1"/>
    <col min="3582" max="3584" width="14" style="8"/>
    <col min="3585" max="3585" width="7.42578125" style="8" customWidth="1"/>
    <col min="3586" max="3586" width="22.28515625" style="8" customWidth="1"/>
    <col min="3587" max="3587" width="20" style="8" customWidth="1"/>
    <col min="3588" max="3588" width="29.140625" style="8" customWidth="1"/>
    <col min="3589" max="3589" width="22.140625" style="8" customWidth="1"/>
    <col min="3590" max="3590" width="6.28515625" style="8" customWidth="1"/>
    <col min="3591" max="3591" width="7" style="8" customWidth="1"/>
    <col min="3592" max="3592" width="11.7109375" style="8" customWidth="1"/>
    <col min="3593" max="3593" width="9.85546875" style="8" customWidth="1"/>
    <col min="3594" max="3594" width="10.5703125" style="8" customWidth="1"/>
    <col min="3595" max="3595" width="10.42578125" style="8" customWidth="1"/>
    <col min="3596" max="3596" width="9.140625" style="8" customWidth="1"/>
    <col min="3597" max="3597" width="10.140625" style="8" bestFit="1" customWidth="1"/>
    <col min="3598" max="3599" width="6.85546875" style="8" customWidth="1"/>
    <col min="3600" max="3600" width="16.7109375" style="8" customWidth="1"/>
    <col min="3601" max="3601" width="10.140625" style="8" customWidth="1"/>
    <col min="3602" max="3602" width="16.7109375" style="8" customWidth="1"/>
    <col min="3603" max="3603" width="15.7109375" style="8" customWidth="1"/>
    <col min="3604" max="3604" width="115.5703125" style="8" customWidth="1"/>
    <col min="3605" max="3605" width="11.5703125" style="8" customWidth="1"/>
    <col min="3606" max="3606" width="76.42578125" style="8" customWidth="1"/>
    <col min="3607" max="3836" width="9.140625" style="8" customWidth="1"/>
    <col min="3837" max="3837" width="7.42578125" style="8" customWidth="1"/>
    <col min="3838" max="3840" width="14" style="8"/>
    <col min="3841" max="3841" width="7.42578125" style="8" customWidth="1"/>
    <col min="3842" max="3842" width="22.28515625" style="8" customWidth="1"/>
    <col min="3843" max="3843" width="20" style="8" customWidth="1"/>
    <col min="3844" max="3844" width="29.140625" style="8" customWidth="1"/>
    <col min="3845" max="3845" width="22.140625" style="8" customWidth="1"/>
    <col min="3846" max="3846" width="6.28515625" style="8" customWidth="1"/>
    <col min="3847" max="3847" width="7" style="8" customWidth="1"/>
    <col min="3848" max="3848" width="11.7109375" style="8" customWidth="1"/>
    <col min="3849" max="3849" width="9.85546875" style="8" customWidth="1"/>
    <col min="3850" max="3850" width="10.5703125" style="8" customWidth="1"/>
    <col min="3851" max="3851" width="10.42578125" style="8" customWidth="1"/>
    <col min="3852" max="3852" width="9.140625" style="8" customWidth="1"/>
    <col min="3853" max="3853" width="10.140625" style="8" bestFit="1" customWidth="1"/>
    <col min="3854" max="3855" width="6.85546875" style="8" customWidth="1"/>
    <col min="3856" max="3856" width="16.7109375" style="8" customWidth="1"/>
    <col min="3857" max="3857" width="10.140625" style="8" customWidth="1"/>
    <col min="3858" max="3858" width="16.7109375" style="8" customWidth="1"/>
    <col min="3859" max="3859" width="15.7109375" style="8" customWidth="1"/>
    <col min="3860" max="3860" width="115.5703125" style="8" customWidth="1"/>
    <col min="3861" max="3861" width="11.5703125" style="8" customWidth="1"/>
    <col min="3862" max="3862" width="76.42578125" style="8" customWidth="1"/>
    <col min="3863" max="4092" width="9.140625" style="8" customWidth="1"/>
    <col min="4093" max="4093" width="7.42578125" style="8" customWidth="1"/>
    <col min="4094" max="4096" width="14" style="8"/>
    <col min="4097" max="4097" width="7.42578125" style="8" customWidth="1"/>
    <col min="4098" max="4098" width="22.28515625" style="8" customWidth="1"/>
    <col min="4099" max="4099" width="20" style="8" customWidth="1"/>
    <col min="4100" max="4100" width="29.140625" style="8" customWidth="1"/>
    <col min="4101" max="4101" width="22.140625" style="8" customWidth="1"/>
    <col min="4102" max="4102" width="6.28515625" style="8" customWidth="1"/>
    <col min="4103" max="4103" width="7" style="8" customWidth="1"/>
    <col min="4104" max="4104" width="11.7109375" style="8" customWidth="1"/>
    <col min="4105" max="4105" width="9.85546875" style="8" customWidth="1"/>
    <col min="4106" max="4106" width="10.5703125" style="8" customWidth="1"/>
    <col min="4107" max="4107" width="10.42578125" style="8" customWidth="1"/>
    <col min="4108" max="4108" width="9.140625" style="8" customWidth="1"/>
    <col min="4109" max="4109" width="10.140625" style="8" bestFit="1" customWidth="1"/>
    <col min="4110" max="4111" width="6.85546875" style="8" customWidth="1"/>
    <col min="4112" max="4112" width="16.7109375" style="8" customWidth="1"/>
    <col min="4113" max="4113" width="10.140625" style="8" customWidth="1"/>
    <col min="4114" max="4114" width="16.7109375" style="8" customWidth="1"/>
    <col min="4115" max="4115" width="15.7109375" style="8" customWidth="1"/>
    <col min="4116" max="4116" width="115.5703125" style="8" customWidth="1"/>
    <col min="4117" max="4117" width="11.5703125" style="8" customWidth="1"/>
    <col min="4118" max="4118" width="76.42578125" style="8" customWidth="1"/>
    <col min="4119" max="4348" width="9.140625" style="8" customWidth="1"/>
    <col min="4349" max="4349" width="7.42578125" style="8" customWidth="1"/>
    <col min="4350" max="4352" width="14" style="8"/>
    <col min="4353" max="4353" width="7.42578125" style="8" customWidth="1"/>
    <col min="4354" max="4354" width="22.28515625" style="8" customWidth="1"/>
    <col min="4355" max="4355" width="20" style="8" customWidth="1"/>
    <col min="4356" max="4356" width="29.140625" style="8" customWidth="1"/>
    <col min="4357" max="4357" width="22.140625" style="8" customWidth="1"/>
    <col min="4358" max="4358" width="6.28515625" style="8" customWidth="1"/>
    <col min="4359" max="4359" width="7" style="8" customWidth="1"/>
    <col min="4360" max="4360" width="11.7109375" style="8" customWidth="1"/>
    <col min="4361" max="4361" width="9.85546875" style="8" customWidth="1"/>
    <col min="4362" max="4362" width="10.5703125" style="8" customWidth="1"/>
    <col min="4363" max="4363" width="10.42578125" style="8" customWidth="1"/>
    <col min="4364" max="4364" width="9.140625" style="8" customWidth="1"/>
    <col min="4365" max="4365" width="10.140625" style="8" bestFit="1" customWidth="1"/>
    <col min="4366" max="4367" width="6.85546875" style="8" customWidth="1"/>
    <col min="4368" max="4368" width="16.7109375" style="8" customWidth="1"/>
    <col min="4369" max="4369" width="10.140625" style="8" customWidth="1"/>
    <col min="4370" max="4370" width="16.7109375" style="8" customWidth="1"/>
    <col min="4371" max="4371" width="15.7109375" style="8" customWidth="1"/>
    <col min="4372" max="4372" width="115.5703125" style="8" customWidth="1"/>
    <col min="4373" max="4373" width="11.5703125" style="8" customWidth="1"/>
    <col min="4374" max="4374" width="76.42578125" style="8" customWidth="1"/>
    <col min="4375" max="4604" width="9.140625" style="8" customWidth="1"/>
    <col min="4605" max="4605" width="7.42578125" style="8" customWidth="1"/>
    <col min="4606" max="4608" width="14" style="8"/>
    <col min="4609" max="4609" width="7.42578125" style="8" customWidth="1"/>
    <col min="4610" max="4610" width="22.28515625" style="8" customWidth="1"/>
    <col min="4611" max="4611" width="20" style="8" customWidth="1"/>
    <col min="4612" max="4612" width="29.140625" style="8" customWidth="1"/>
    <col min="4613" max="4613" width="22.140625" style="8" customWidth="1"/>
    <col min="4614" max="4614" width="6.28515625" style="8" customWidth="1"/>
    <col min="4615" max="4615" width="7" style="8" customWidth="1"/>
    <col min="4616" max="4616" width="11.7109375" style="8" customWidth="1"/>
    <col min="4617" max="4617" width="9.85546875" style="8" customWidth="1"/>
    <col min="4618" max="4618" width="10.5703125" style="8" customWidth="1"/>
    <col min="4619" max="4619" width="10.42578125" style="8" customWidth="1"/>
    <col min="4620" max="4620" width="9.140625" style="8" customWidth="1"/>
    <col min="4621" max="4621" width="10.140625" style="8" bestFit="1" customWidth="1"/>
    <col min="4622" max="4623" width="6.85546875" style="8" customWidth="1"/>
    <col min="4624" max="4624" width="16.7109375" style="8" customWidth="1"/>
    <col min="4625" max="4625" width="10.140625" style="8" customWidth="1"/>
    <col min="4626" max="4626" width="16.7109375" style="8" customWidth="1"/>
    <col min="4627" max="4627" width="15.7109375" style="8" customWidth="1"/>
    <col min="4628" max="4628" width="115.5703125" style="8" customWidth="1"/>
    <col min="4629" max="4629" width="11.5703125" style="8" customWidth="1"/>
    <col min="4630" max="4630" width="76.42578125" style="8" customWidth="1"/>
    <col min="4631" max="4860" width="9.140625" style="8" customWidth="1"/>
    <col min="4861" max="4861" width="7.42578125" style="8" customWidth="1"/>
    <col min="4862" max="4864" width="14" style="8"/>
    <col min="4865" max="4865" width="7.42578125" style="8" customWidth="1"/>
    <col min="4866" max="4866" width="22.28515625" style="8" customWidth="1"/>
    <col min="4867" max="4867" width="20" style="8" customWidth="1"/>
    <col min="4868" max="4868" width="29.140625" style="8" customWidth="1"/>
    <col min="4869" max="4869" width="22.140625" style="8" customWidth="1"/>
    <col min="4870" max="4870" width="6.28515625" style="8" customWidth="1"/>
    <col min="4871" max="4871" width="7" style="8" customWidth="1"/>
    <col min="4872" max="4872" width="11.7109375" style="8" customWidth="1"/>
    <col min="4873" max="4873" width="9.85546875" style="8" customWidth="1"/>
    <col min="4874" max="4874" width="10.5703125" style="8" customWidth="1"/>
    <col min="4875" max="4875" width="10.42578125" style="8" customWidth="1"/>
    <col min="4876" max="4876" width="9.140625" style="8" customWidth="1"/>
    <col min="4877" max="4877" width="10.140625" style="8" bestFit="1" customWidth="1"/>
    <col min="4878" max="4879" width="6.85546875" style="8" customWidth="1"/>
    <col min="4880" max="4880" width="16.7109375" style="8" customWidth="1"/>
    <col min="4881" max="4881" width="10.140625" style="8" customWidth="1"/>
    <col min="4882" max="4882" width="16.7109375" style="8" customWidth="1"/>
    <col min="4883" max="4883" width="15.7109375" style="8" customWidth="1"/>
    <col min="4884" max="4884" width="115.5703125" style="8" customWidth="1"/>
    <col min="4885" max="4885" width="11.5703125" style="8" customWidth="1"/>
    <col min="4886" max="4886" width="76.42578125" style="8" customWidth="1"/>
    <col min="4887" max="5116" width="9.140625" style="8" customWidth="1"/>
    <col min="5117" max="5117" width="7.42578125" style="8" customWidth="1"/>
    <col min="5118" max="5120" width="14" style="8"/>
    <col min="5121" max="5121" width="7.42578125" style="8" customWidth="1"/>
    <col min="5122" max="5122" width="22.28515625" style="8" customWidth="1"/>
    <col min="5123" max="5123" width="20" style="8" customWidth="1"/>
    <col min="5124" max="5124" width="29.140625" style="8" customWidth="1"/>
    <col min="5125" max="5125" width="22.140625" style="8" customWidth="1"/>
    <col min="5126" max="5126" width="6.28515625" style="8" customWidth="1"/>
    <col min="5127" max="5127" width="7" style="8" customWidth="1"/>
    <col min="5128" max="5128" width="11.7109375" style="8" customWidth="1"/>
    <col min="5129" max="5129" width="9.85546875" style="8" customWidth="1"/>
    <col min="5130" max="5130" width="10.5703125" style="8" customWidth="1"/>
    <col min="5131" max="5131" width="10.42578125" style="8" customWidth="1"/>
    <col min="5132" max="5132" width="9.140625" style="8" customWidth="1"/>
    <col min="5133" max="5133" width="10.140625" style="8" bestFit="1" customWidth="1"/>
    <col min="5134" max="5135" width="6.85546875" style="8" customWidth="1"/>
    <col min="5136" max="5136" width="16.7109375" style="8" customWidth="1"/>
    <col min="5137" max="5137" width="10.140625" style="8" customWidth="1"/>
    <col min="5138" max="5138" width="16.7109375" style="8" customWidth="1"/>
    <col min="5139" max="5139" width="15.7109375" style="8" customWidth="1"/>
    <col min="5140" max="5140" width="115.5703125" style="8" customWidth="1"/>
    <col min="5141" max="5141" width="11.5703125" style="8" customWidth="1"/>
    <col min="5142" max="5142" width="76.42578125" style="8" customWidth="1"/>
    <col min="5143" max="5372" width="9.140625" style="8" customWidth="1"/>
    <col min="5373" max="5373" width="7.42578125" style="8" customWidth="1"/>
    <col min="5374" max="5376" width="14" style="8"/>
    <col min="5377" max="5377" width="7.42578125" style="8" customWidth="1"/>
    <col min="5378" max="5378" width="22.28515625" style="8" customWidth="1"/>
    <col min="5379" max="5379" width="20" style="8" customWidth="1"/>
    <col min="5380" max="5380" width="29.140625" style="8" customWidth="1"/>
    <col min="5381" max="5381" width="22.140625" style="8" customWidth="1"/>
    <col min="5382" max="5382" width="6.28515625" style="8" customWidth="1"/>
    <col min="5383" max="5383" width="7" style="8" customWidth="1"/>
    <col min="5384" max="5384" width="11.7109375" style="8" customWidth="1"/>
    <col min="5385" max="5385" width="9.85546875" style="8" customWidth="1"/>
    <col min="5386" max="5386" width="10.5703125" style="8" customWidth="1"/>
    <col min="5387" max="5387" width="10.42578125" style="8" customWidth="1"/>
    <col min="5388" max="5388" width="9.140625" style="8" customWidth="1"/>
    <col min="5389" max="5389" width="10.140625" style="8" bestFit="1" customWidth="1"/>
    <col min="5390" max="5391" width="6.85546875" style="8" customWidth="1"/>
    <col min="5392" max="5392" width="16.7109375" style="8" customWidth="1"/>
    <col min="5393" max="5393" width="10.140625" style="8" customWidth="1"/>
    <col min="5394" max="5394" width="16.7109375" style="8" customWidth="1"/>
    <col min="5395" max="5395" width="15.7109375" style="8" customWidth="1"/>
    <col min="5396" max="5396" width="115.5703125" style="8" customWidth="1"/>
    <col min="5397" max="5397" width="11.5703125" style="8" customWidth="1"/>
    <col min="5398" max="5398" width="76.42578125" style="8" customWidth="1"/>
    <col min="5399" max="5628" width="9.140625" style="8" customWidth="1"/>
    <col min="5629" max="5629" width="7.42578125" style="8" customWidth="1"/>
    <col min="5630" max="5632" width="14" style="8"/>
    <col min="5633" max="5633" width="7.42578125" style="8" customWidth="1"/>
    <col min="5634" max="5634" width="22.28515625" style="8" customWidth="1"/>
    <col min="5635" max="5635" width="20" style="8" customWidth="1"/>
    <col min="5636" max="5636" width="29.140625" style="8" customWidth="1"/>
    <col min="5637" max="5637" width="22.140625" style="8" customWidth="1"/>
    <col min="5638" max="5638" width="6.28515625" style="8" customWidth="1"/>
    <col min="5639" max="5639" width="7" style="8" customWidth="1"/>
    <col min="5640" max="5640" width="11.7109375" style="8" customWidth="1"/>
    <col min="5641" max="5641" width="9.85546875" style="8" customWidth="1"/>
    <col min="5642" max="5642" width="10.5703125" style="8" customWidth="1"/>
    <col min="5643" max="5643" width="10.42578125" style="8" customWidth="1"/>
    <col min="5644" max="5644" width="9.140625" style="8" customWidth="1"/>
    <col min="5645" max="5645" width="10.140625" style="8" bestFit="1" customWidth="1"/>
    <col min="5646" max="5647" width="6.85546875" style="8" customWidth="1"/>
    <col min="5648" max="5648" width="16.7109375" style="8" customWidth="1"/>
    <col min="5649" max="5649" width="10.140625" style="8" customWidth="1"/>
    <col min="5650" max="5650" width="16.7109375" style="8" customWidth="1"/>
    <col min="5651" max="5651" width="15.7109375" style="8" customWidth="1"/>
    <col min="5652" max="5652" width="115.5703125" style="8" customWidth="1"/>
    <col min="5653" max="5653" width="11.5703125" style="8" customWidth="1"/>
    <col min="5654" max="5654" width="76.42578125" style="8" customWidth="1"/>
    <col min="5655" max="5884" width="9.140625" style="8" customWidth="1"/>
    <col min="5885" max="5885" width="7.42578125" style="8" customWidth="1"/>
    <col min="5886" max="5888" width="14" style="8"/>
    <col min="5889" max="5889" width="7.42578125" style="8" customWidth="1"/>
    <col min="5890" max="5890" width="22.28515625" style="8" customWidth="1"/>
    <col min="5891" max="5891" width="20" style="8" customWidth="1"/>
    <col min="5892" max="5892" width="29.140625" style="8" customWidth="1"/>
    <col min="5893" max="5893" width="22.140625" style="8" customWidth="1"/>
    <col min="5894" max="5894" width="6.28515625" style="8" customWidth="1"/>
    <col min="5895" max="5895" width="7" style="8" customWidth="1"/>
    <col min="5896" max="5896" width="11.7109375" style="8" customWidth="1"/>
    <col min="5897" max="5897" width="9.85546875" style="8" customWidth="1"/>
    <col min="5898" max="5898" width="10.5703125" style="8" customWidth="1"/>
    <col min="5899" max="5899" width="10.42578125" style="8" customWidth="1"/>
    <col min="5900" max="5900" width="9.140625" style="8" customWidth="1"/>
    <col min="5901" max="5901" width="10.140625" style="8" bestFit="1" customWidth="1"/>
    <col min="5902" max="5903" width="6.85546875" style="8" customWidth="1"/>
    <col min="5904" max="5904" width="16.7109375" style="8" customWidth="1"/>
    <col min="5905" max="5905" width="10.140625" style="8" customWidth="1"/>
    <col min="5906" max="5906" width="16.7109375" style="8" customWidth="1"/>
    <col min="5907" max="5907" width="15.7109375" style="8" customWidth="1"/>
    <col min="5908" max="5908" width="115.5703125" style="8" customWidth="1"/>
    <col min="5909" max="5909" width="11.5703125" style="8" customWidth="1"/>
    <col min="5910" max="5910" width="76.42578125" style="8" customWidth="1"/>
    <col min="5911" max="6140" width="9.140625" style="8" customWidth="1"/>
    <col min="6141" max="6141" width="7.42578125" style="8" customWidth="1"/>
    <col min="6142" max="6144" width="14" style="8"/>
    <col min="6145" max="6145" width="7.42578125" style="8" customWidth="1"/>
    <col min="6146" max="6146" width="22.28515625" style="8" customWidth="1"/>
    <col min="6147" max="6147" width="20" style="8" customWidth="1"/>
    <col min="6148" max="6148" width="29.140625" style="8" customWidth="1"/>
    <col min="6149" max="6149" width="22.140625" style="8" customWidth="1"/>
    <col min="6150" max="6150" width="6.28515625" style="8" customWidth="1"/>
    <col min="6151" max="6151" width="7" style="8" customWidth="1"/>
    <col min="6152" max="6152" width="11.7109375" style="8" customWidth="1"/>
    <col min="6153" max="6153" width="9.85546875" style="8" customWidth="1"/>
    <col min="6154" max="6154" width="10.5703125" style="8" customWidth="1"/>
    <col min="6155" max="6155" width="10.42578125" style="8" customWidth="1"/>
    <col min="6156" max="6156" width="9.140625" style="8" customWidth="1"/>
    <col min="6157" max="6157" width="10.140625" style="8" bestFit="1" customWidth="1"/>
    <col min="6158" max="6159" width="6.85546875" style="8" customWidth="1"/>
    <col min="6160" max="6160" width="16.7109375" style="8" customWidth="1"/>
    <col min="6161" max="6161" width="10.140625" style="8" customWidth="1"/>
    <col min="6162" max="6162" width="16.7109375" style="8" customWidth="1"/>
    <col min="6163" max="6163" width="15.7109375" style="8" customWidth="1"/>
    <col min="6164" max="6164" width="115.5703125" style="8" customWidth="1"/>
    <col min="6165" max="6165" width="11.5703125" style="8" customWidth="1"/>
    <col min="6166" max="6166" width="76.42578125" style="8" customWidth="1"/>
    <col min="6167" max="6396" width="9.140625" style="8" customWidth="1"/>
    <col min="6397" max="6397" width="7.42578125" style="8" customWidth="1"/>
    <col min="6398" max="6400" width="14" style="8"/>
    <col min="6401" max="6401" width="7.42578125" style="8" customWidth="1"/>
    <col min="6402" max="6402" width="22.28515625" style="8" customWidth="1"/>
    <col min="6403" max="6403" width="20" style="8" customWidth="1"/>
    <col min="6404" max="6404" width="29.140625" style="8" customWidth="1"/>
    <col min="6405" max="6405" width="22.140625" style="8" customWidth="1"/>
    <col min="6406" max="6406" width="6.28515625" style="8" customWidth="1"/>
    <col min="6407" max="6407" width="7" style="8" customWidth="1"/>
    <col min="6408" max="6408" width="11.7109375" style="8" customWidth="1"/>
    <col min="6409" max="6409" width="9.85546875" style="8" customWidth="1"/>
    <col min="6410" max="6410" width="10.5703125" style="8" customWidth="1"/>
    <col min="6411" max="6411" width="10.42578125" style="8" customWidth="1"/>
    <col min="6412" max="6412" width="9.140625" style="8" customWidth="1"/>
    <col min="6413" max="6413" width="10.140625" style="8" bestFit="1" customWidth="1"/>
    <col min="6414" max="6415" width="6.85546875" style="8" customWidth="1"/>
    <col min="6416" max="6416" width="16.7109375" style="8" customWidth="1"/>
    <col min="6417" max="6417" width="10.140625" style="8" customWidth="1"/>
    <col min="6418" max="6418" width="16.7109375" style="8" customWidth="1"/>
    <col min="6419" max="6419" width="15.7109375" style="8" customWidth="1"/>
    <col min="6420" max="6420" width="115.5703125" style="8" customWidth="1"/>
    <col min="6421" max="6421" width="11.5703125" style="8" customWidth="1"/>
    <col min="6422" max="6422" width="76.42578125" style="8" customWidth="1"/>
    <col min="6423" max="6652" width="9.140625" style="8" customWidth="1"/>
    <col min="6653" max="6653" width="7.42578125" style="8" customWidth="1"/>
    <col min="6654" max="6656" width="14" style="8"/>
    <col min="6657" max="6657" width="7.42578125" style="8" customWidth="1"/>
    <col min="6658" max="6658" width="22.28515625" style="8" customWidth="1"/>
    <col min="6659" max="6659" width="20" style="8" customWidth="1"/>
    <col min="6660" max="6660" width="29.140625" style="8" customWidth="1"/>
    <col min="6661" max="6661" width="22.140625" style="8" customWidth="1"/>
    <col min="6662" max="6662" width="6.28515625" style="8" customWidth="1"/>
    <col min="6663" max="6663" width="7" style="8" customWidth="1"/>
    <col min="6664" max="6664" width="11.7109375" style="8" customWidth="1"/>
    <col min="6665" max="6665" width="9.85546875" style="8" customWidth="1"/>
    <col min="6666" max="6666" width="10.5703125" style="8" customWidth="1"/>
    <col min="6667" max="6667" width="10.42578125" style="8" customWidth="1"/>
    <col min="6668" max="6668" width="9.140625" style="8" customWidth="1"/>
    <col min="6669" max="6669" width="10.140625" style="8" bestFit="1" customWidth="1"/>
    <col min="6670" max="6671" width="6.85546875" style="8" customWidth="1"/>
    <col min="6672" max="6672" width="16.7109375" style="8" customWidth="1"/>
    <col min="6673" max="6673" width="10.140625" style="8" customWidth="1"/>
    <col min="6674" max="6674" width="16.7109375" style="8" customWidth="1"/>
    <col min="6675" max="6675" width="15.7109375" style="8" customWidth="1"/>
    <col min="6676" max="6676" width="115.5703125" style="8" customWidth="1"/>
    <col min="6677" max="6677" width="11.5703125" style="8" customWidth="1"/>
    <col min="6678" max="6678" width="76.42578125" style="8" customWidth="1"/>
    <col min="6679" max="6908" width="9.140625" style="8" customWidth="1"/>
    <col min="6909" max="6909" width="7.42578125" style="8" customWidth="1"/>
    <col min="6910" max="6912" width="14" style="8"/>
    <col min="6913" max="6913" width="7.42578125" style="8" customWidth="1"/>
    <col min="6914" max="6914" width="22.28515625" style="8" customWidth="1"/>
    <col min="6915" max="6915" width="20" style="8" customWidth="1"/>
    <col min="6916" max="6916" width="29.140625" style="8" customWidth="1"/>
    <col min="6917" max="6917" width="22.140625" style="8" customWidth="1"/>
    <col min="6918" max="6918" width="6.28515625" style="8" customWidth="1"/>
    <col min="6919" max="6919" width="7" style="8" customWidth="1"/>
    <col min="6920" max="6920" width="11.7109375" style="8" customWidth="1"/>
    <col min="6921" max="6921" width="9.85546875" style="8" customWidth="1"/>
    <col min="6922" max="6922" width="10.5703125" style="8" customWidth="1"/>
    <col min="6923" max="6923" width="10.42578125" style="8" customWidth="1"/>
    <col min="6924" max="6924" width="9.140625" style="8" customWidth="1"/>
    <col min="6925" max="6925" width="10.140625" style="8" bestFit="1" customWidth="1"/>
    <col min="6926" max="6927" width="6.85546875" style="8" customWidth="1"/>
    <col min="6928" max="6928" width="16.7109375" style="8" customWidth="1"/>
    <col min="6929" max="6929" width="10.140625" style="8" customWidth="1"/>
    <col min="6930" max="6930" width="16.7109375" style="8" customWidth="1"/>
    <col min="6931" max="6931" width="15.7109375" style="8" customWidth="1"/>
    <col min="6932" max="6932" width="115.5703125" style="8" customWidth="1"/>
    <col min="6933" max="6933" width="11.5703125" style="8" customWidth="1"/>
    <col min="6934" max="6934" width="76.42578125" style="8" customWidth="1"/>
    <col min="6935" max="7164" width="9.140625" style="8" customWidth="1"/>
    <col min="7165" max="7165" width="7.42578125" style="8" customWidth="1"/>
    <col min="7166" max="7168" width="14" style="8"/>
    <col min="7169" max="7169" width="7.42578125" style="8" customWidth="1"/>
    <col min="7170" max="7170" width="22.28515625" style="8" customWidth="1"/>
    <col min="7171" max="7171" width="20" style="8" customWidth="1"/>
    <col min="7172" max="7172" width="29.140625" style="8" customWidth="1"/>
    <col min="7173" max="7173" width="22.140625" style="8" customWidth="1"/>
    <col min="7174" max="7174" width="6.28515625" style="8" customWidth="1"/>
    <col min="7175" max="7175" width="7" style="8" customWidth="1"/>
    <col min="7176" max="7176" width="11.7109375" style="8" customWidth="1"/>
    <col min="7177" max="7177" width="9.85546875" style="8" customWidth="1"/>
    <col min="7178" max="7178" width="10.5703125" style="8" customWidth="1"/>
    <col min="7179" max="7179" width="10.42578125" style="8" customWidth="1"/>
    <col min="7180" max="7180" width="9.140625" style="8" customWidth="1"/>
    <col min="7181" max="7181" width="10.140625" style="8" bestFit="1" customWidth="1"/>
    <col min="7182" max="7183" width="6.85546875" style="8" customWidth="1"/>
    <col min="7184" max="7184" width="16.7109375" style="8" customWidth="1"/>
    <col min="7185" max="7185" width="10.140625" style="8" customWidth="1"/>
    <col min="7186" max="7186" width="16.7109375" style="8" customWidth="1"/>
    <col min="7187" max="7187" width="15.7109375" style="8" customWidth="1"/>
    <col min="7188" max="7188" width="115.5703125" style="8" customWidth="1"/>
    <col min="7189" max="7189" width="11.5703125" style="8" customWidth="1"/>
    <col min="7190" max="7190" width="76.42578125" style="8" customWidth="1"/>
    <col min="7191" max="7420" width="9.140625" style="8" customWidth="1"/>
    <col min="7421" max="7421" width="7.42578125" style="8" customWidth="1"/>
    <col min="7422" max="7424" width="14" style="8"/>
    <col min="7425" max="7425" width="7.42578125" style="8" customWidth="1"/>
    <col min="7426" max="7426" width="22.28515625" style="8" customWidth="1"/>
    <col min="7427" max="7427" width="20" style="8" customWidth="1"/>
    <col min="7428" max="7428" width="29.140625" style="8" customWidth="1"/>
    <col min="7429" max="7429" width="22.140625" style="8" customWidth="1"/>
    <col min="7430" max="7430" width="6.28515625" style="8" customWidth="1"/>
    <col min="7431" max="7431" width="7" style="8" customWidth="1"/>
    <col min="7432" max="7432" width="11.7109375" style="8" customWidth="1"/>
    <col min="7433" max="7433" width="9.85546875" style="8" customWidth="1"/>
    <col min="7434" max="7434" width="10.5703125" style="8" customWidth="1"/>
    <col min="7435" max="7435" width="10.42578125" style="8" customWidth="1"/>
    <col min="7436" max="7436" width="9.140625" style="8" customWidth="1"/>
    <col min="7437" max="7437" width="10.140625" style="8" bestFit="1" customWidth="1"/>
    <col min="7438" max="7439" width="6.85546875" style="8" customWidth="1"/>
    <col min="7440" max="7440" width="16.7109375" style="8" customWidth="1"/>
    <col min="7441" max="7441" width="10.140625" style="8" customWidth="1"/>
    <col min="7442" max="7442" width="16.7109375" style="8" customWidth="1"/>
    <col min="7443" max="7443" width="15.7109375" style="8" customWidth="1"/>
    <col min="7444" max="7444" width="115.5703125" style="8" customWidth="1"/>
    <col min="7445" max="7445" width="11.5703125" style="8" customWidth="1"/>
    <col min="7446" max="7446" width="76.42578125" style="8" customWidth="1"/>
    <col min="7447" max="7676" width="9.140625" style="8" customWidth="1"/>
    <col min="7677" max="7677" width="7.42578125" style="8" customWidth="1"/>
    <col min="7678" max="7680" width="14" style="8"/>
    <col min="7681" max="7681" width="7.42578125" style="8" customWidth="1"/>
    <col min="7682" max="7682" width="22.28515625" style="8" customWidth="1"/>
    <col min="7683" max="7683" width="20" style="8" customWidth="1"/>
    <col min="7684" max="7684" width="29.140625" style="8" customWidth="1"/>
    <col min="7685" max="7685" width="22.140625" style="8" customWidth="1"/>
    <col min="7686" max="7686" width="6.28515625" style="8" customWidth="1"/>
    <col min="7687" max="7687" width="7" style="8" customWidth="1"/>
    <col min="7688" max="7688" width="11.7109375" style="8" customWidth="1"/>
    <col min="7689" max="7689" width="9.85546875" style="8" customWidth="1"/>
    <col min="7690" max="7690" width="10.5703125" style="8" customWidth="1"/>
    <col min="7691" max="7691" width="10.42578125" style="8" customWidth="1"/>
    <col min="7692" max="7692" width="9.140625" style="8" customWidth="1"/>
    <col min="7693" max="7693" width="10.140625" style="8" bestFit="1" customWidth="1"/>
    <col min="7694" max="7695" width="6.85546875" style="8" customWidth="1"/>
    <col min="7696" max="7696" width="16.7109375" style="8" customWidth="1"/>
    <col min="7697" max="7697" width="10.140625" style="8" customWidth="1"/>
    <col min="7698" max="7698" width="16.7109375" style="8" customWidth="1"/>
    <col min="7699" max="7699" width="15.7109375" style="8" customWidth="1"/>
    <col min="7700" max="7700" width="115.5703125" style="8" customWidth="1"/>
    <col min="7701" max="7701" width="11.5703125" style="8" customWidth="1"/>
    <col min="7702" max="7702" width="76.42578125" style="8" customWidth="1"/>
    <col min="7703" max="7932" width="9.140625" style="8" customWidth="1"/>
    <col min="7933" max="7933" width="7.42578125" style="8" customWidth="1"/>
    <col min="7934" max="7936" width="14" style="8"/>
    <col min="7937" max="7937" width="7.42578125" style="8" customWidth="1"/>
    <col min="7938" max="7938" width="22.28515625" style="8" customWidth="1"/>
    <col min="7939" max="7939" width="20" style="8" customWidth="1"/>
    <col min="7940" max="7940" width="29.140625" style="8" customWidth="1"/>
    <col min="7941" max="7941" width="22.140625" style="8" customWidth="1"/>
    <col min="7942" max="7942" width="6.28515625" style="8" customWidth="1"/>
    <col min="7943" max="7943" width="7" style="8" customWidth="1"/>
    <col min="7944" max="7944" width="11.7109375" style="8" customWidth="1"/>
    <col min="7945" max="7945" width="9.85546875" style="8" customWidth="1"/>
    <col min="7946" max="7946" width="10.5703125" style="8" customWidth="1"/>
    <col min="7947" max="7947" width="10.42578125" style="8" customWidth="1"/>
    <col min="7948" max="7948" width="9.140625" style="8" customWidth="1"/>
    <col min="7949" max="7949" width="10.140625" style="8" bestFit="1" customWidth="1"/>
    <col min="7950" max="7951" width="6.85546875" style="8" customWidth="1"/>
    <col min="7952" max="7952" width="16.7109375" style="8" customWidth="1"/>
    <col min="7953" max="7953" width="10.140625" style="8" customWidth="1"/>
    <col min="7954" max="7954" width="16.7109375" style="8" customWidth="1"/>
    <col min="7955" max="7955" width="15.7109375" style="8" customWidth="1"/>
    <col min="7956" max="7956" width="115.5703125" style="8" customWidth="1"/>
    <col min="7957" max="7957" width="11.5703125" style="8" customWidth="1"/>
    <col min="7958" max="7958" width="76.42578125" style="8" customWidth="1"/>
    <col min="7959" max="8188" width="9.140625" style="8" customWidth="1"/>
    <col min="8189" max="8189" width="7.42578125" style="8" customWidth="1"/>
    <col min="8190" max="8192" width="14" style="8"/>
    <col min="8193" max="8193" width="7.42578125" style="8" customWidth="1"/>
    <col min="8194" max="8194" width="22.28515625" style="8" customWidth="1"/>
    <col min="8195" max="8195" width="20" style="8" customWidth="1"/>
    <col min="8196" max="8196" width="29.140625" style="8" customWidth="1"/>
    <col min="8197" max="8197" width="22.140625" style="8" customWidth="1"/>
    <col min="8198" max="8198" width="6.28515625" style="8" customWidth="1"/>
    <col min="8199" max="8199" width="7" style="8" customWidth="1"/>
    <col min="8200" max="8200" width="11.7109375" style="8" customWidth="1"/>
    <col min="8201" max="8201" width="9.85546875" style="8" customWidth="1"/>
    <col min="8202" max="8202" width="10.5703125" style="8" customWidth="1"/>
    <col min="8203" max="8203" width="10.42578125" style="8" customWidth="1"/>
    <col min="8204" max="8204" width="9.140625" style="8" customWidth="1"/>
    <col min="8205" max="8205" width="10.140625" style="8" bestFit="1" customWidth="1"/>
    <col min="8206" max="8207" width="6.85546875" style="8" customWidth="1"/>
    <col min="8208" max="8208" width="16.7109375" style="8" customWidth="1"/>
    <col min="8209" max="8209" width="10.140625" style="8" customWidth="1"/>
    <col min="8210" max="8210" width="16.7109375" style="8" customWidth="1"/>
    <col min="8211" max="8211" width="15.7109375" style="8" customWidth="1"/>
    <col min="8212" max="8212" width="115.5703125" style="8" customWidth="1"/>
    <col min="8213" max="8213" width="11.5703125" style="8" customWidth="1"/>
    <col min="8214" max="8214" width="76.42578125" style="8" customWidth="1"/>
    <col min="8215" max="8444" width="9.140625" style="8" customWidth="1"/>
    <col min="8445" max="8445" width="7.42578125" style="8" customWidth="1"/>
    <col min="8446" max="8448" width="14" style="8"/>
    <col min="8449" max="8449" width="7.42578125" style="8" customWidth="1"/>
    <col min="8450" max="8450" width="22.28515625" style="8" customWidth="1"/>
    <col min="8451" max="8451" width="20" style="8" customWidth="1"/>
    <col min="8452" max="8452" width="29.140625" style="8" customWidth="1"/>
    <col min="8453" max="8453" width="22.140625" style="8" customWidth="1"/>
    <col min="8454" max="8454" width="6.28515625" style="8" customWidth="1"/>
    <col min="8455" max="8455" width="7" style="8" customWidth="1"/>
    <col min="8456" max="8456" width="11.7109375" style="8" customWidth="1"/>
    <col min="8457" max="8457" width="9.85546875" style="8" customWidth="1"/>
    <col min="8458" max="8458" width="10.5703125" style="8" customWidth="1"/>
    <col min="8459" max="8459" width="10.42578125" style="8" customWidth="1"/>
    <col min="8460" max="8460" width="9.140625" style="8" customWidth="1"/>
    <col min="8461" max="8461" width="10.140625" style="8" bestFit="1" customWidth="1"/>
    <col min="8462" max="8463" width="6.85546875" style="8" customWidth="1"/>
    <col min="8464" max="8464" width="16.7109375" style="8" customWidth="1"/>
    <col min="8465" max="8465" width="10.140625" style="8" customWidth="1"/>
    <col min="8466" max="8466" width="16.7109375" style="8" customWidth="1"/>
    <col min="8467" max="8467" width="15.7109375" style="8" customWidth="1"/>
    <col min="8468" max="8468" width="115.5703125" style="8" customWidth="1"/>
    <col min="8469" max="8469" width="11.5703125" style="8" customWidth="1"/>
    <col min="8470" max="8470" width="76.42578125" style="8" customWidth="1"/>
    <col min="8471" max="8700" width="9.140625" style="8" customWidth="1"/>
    <col min="8701" max="8701" width="7.42578125" style="8" customWidth="1"/>
    <col min="8702" max="8704" width="14" style="8"/>
    <col min="8705" max="8705" width="7.42578125" style="8" customWidth="1"/>
    <col min="8706" max="8706" width="22.28515625" style="8" customWidth="1"/>
    <col min="8707" max="8707" width="20" style="8" customWidth="1"/>
    <col min="8708" max="8708" width="29.140625" style="8" customWidth="1"/>
    <col min="8709" max="8709" width="22.140625" style="8" customWidth="1"/>
    <col min="8710" max="8710" width="6.28515625" style="8" customWidth="1"/>
    <col min="8711" max="8711" width="7" style="8" customWidth="1"/>
    <col min="8712" max="8712" width="11.7109375" style="8" customWidth="1"/>
    <col min="8713" max="8713" width="9.85546875" style="8" customWidth="1"/>
    <col min="8714" max="8714" width="10.5703125" style="8" customWidth="1"/>
    <col min="8715" max="8715" width="10.42578125" style="8" customWidth="1"/>
    <col min="8716" max="8716" width="9.140625" style="8" customWidth="1"/>
    <col min="8717" max="8717" width="10.140625" style="8" bestFit="1" customWidth="1"/>
    <col min="8718" max="8719" width="6.85546875" style="8" customWidth="1"/>
    <col min="8720" max="8720" width="16.7109375" style="8" customWidth="1"/>
    <col min="8721" max="8721" width="10.140625" style="8" customWidth="1"/>
    <col min="8722" max="8722" width="16.7109375" style="8" customWidth="1"/>
    <col min="8723" max="8723" width="15.7109375" style="8" customWidth="1"/>
    <col min="8724" max="8724" width="115.5703125" style="8" customWidth="1"/>
    <col min="8725" max="8725" width="11.5703125" style="8" customWidth="1"/>
    <col min="8726" max="8726" width="76.42578125" style="8" customWidth="1"/>
    <col min="8727" max="8956" width="9.140625" style="8" customWidth="1"/>
    <col min="8957" max="8957" width="7.42578125" style="8" customWidth="1"/>
    <col min="8958" max="8960" width="14" style="8"/>
    <col min="8961" max="8961" width="7.42578125" style="8" customWidth="1"/>
    <col min="8962" max="8962" width="22.28515625" style="8" customWidth="1"/>
    <col min="8963" max="8963" width="20" style="8" customWidth="1"/>
    <col min="8964" max="8964" width="29.140625" style="8" customWidth="1"/>
    <col min="8965" max="8965" width="22.140625" style="8" customWidth="1"/>
    <col min="8966" max="8966" width="6.28515625" style="8" customWidth="1"/>
    <col min="8967" max="8967" width="7" style="8" customWidth="1"/>
    <col min="8968" max="8968" width="11.7109375" style="8" customWidth="1"/>
    <col min="8969" max="8969" width="9.85546875" style="8" customWidth="1"/>
    <col min="8970" max="8970" width="10.5703125" style="8" customWidth="1"/>
    <col min="8971" max="8971" width="10.42578125" style="8" customWidth="1"/>
    <col min="8972" max="8972" width="9.140625" style="8" customWidth="1"/>
    <col min="8973" max="8973" width="10.140625" style="8" bestFit="1" customWidth="1"/>
    <col min="8974" max="8975" width="6.85546875" style="8" customWidth="1"/>
    <col min="8976" max="8976" width="16.7109375" style="8" customWidth="1"/>
    <col min="8977" max="8977" width="10.140625" style="8" customWidth="1"/>
    <col min="8978" max="8978" width="16.7109375" style="8" customWidth="1"/>
    <col min="8979" max="8979" width="15.7109375" style="8" customWidth="1"/>
    <col min="8980" max="8980" width="115.5703125" style="8" customWidth="1"/>
    <col min="8981" max="8981" width="11.5703125" style="8" customWidth="1"/>
    <col min="8982" max="8982" width="76.42578125" style="8" customWidth="1"/>
    <col min="8983" max="9212" width="9.140625" style="8" customWidth="1"/>
    <col min="9213" max="9213" width="7.42578125" style="8" customWidth="1"/>
    <col min="9214" max="9216" width="14" style="8"/>
    <col min="9217" max="9217" width="7.42578125" style="8" customWidth="1"/>
    <col min="9218" max="9218" width="22.28515625" style="8" customWidth="1"/>
    <col min="9219" max="9219" width="20" style="8" customWidth="1"/>
    <col min="9220" max="9220" width="29.140625" style="8" customWidth="1"/>
    <col min="9221" max="9221" width="22.140625" style="8" customWidth="1"/>
    <col min="9222" max="9222" width="6.28515625" style="8" customWidth="1"/>
    <col min="9223" max="9223" width="7" style="8" customWidth="1"/>
    <col min="9224" max="9224" width="11.7109375" style="8" customWidth="1"/>
    <col min="9225" max="9225" width="9.85546875" style="8" customWidth="1"/>
    <col min="9226" max="9226" width="10.5703125" style="8" customWidth="1"/>
    <col min="9227" max="9227" width="10.42578125" style="8" customWidth="1"/>
    <col min="9228" max="9228" width="9.140625" style="8" customWidth="1"/>
    <col min="9229" max="9229" width="10.140625" style="8" bestFit="1" customWidth="1"/>
    <col min="9230" max="9231" width="6.85546875" style="8" customWidth="1"/>
    <col min="9232" max="9232" width="16.7109375" style="8" customWidth="1"/>
    <col min="9233" max="9233" width="10.140625" style="8" customWidth="1"/>
    <col min="9234" max="9234" width="16.7109375" style="8" customWidth="1"/>
    <col min="9235" max="9235" width="15.7109375" style="8" customWidth="1"/>
    <col min="9236" max="9236" width="115.5703125" style="8" customWidth="1"/>
    <col min="9237" max="9237" width="11.5703125" style="8" customWidth="1"/>
    <col min="9238" max="9238" width="76.42578125" style="8" customWidth="1"/>
    <col min="9239" max="9468" width="9.140625" style="8" customWidth="1"/>
    <col min="9469" max="9469" width="7.42578125" style="8" customWidth="1"/>
    <col min="9470" max="9472" width="14" style="8"/>
    <col min="9473" max="9473" width="7.42578125" style="8" customWidth="1"/>
    <col min="9474" max="9474" width="22.28515625" style="8" customWidth="1"/>
    <col min="9475" max="9475" width="20" style="8" customWidth="1"/>
    <col min="9476" max="9476" width="29.140625" style="8" customWidth="1"/>
    <col min="9477" max="9477" width="22.140625" style="8" customWidth="1"/>
    <col min="9478" max="9478" width="6.28515625" style="8" customWidth="1"/>
    <col min="9479" max="9479" width="7" style="8" customWidth="1"/>
    <col min="9480" max="9480" width="11.7109375" style="8" customWidth="1"/>
    <col min="9481" max="9481" width="9.85546875" style="8" customWidth="1"/>
    <col min="9482" max="9482" width="10.5703125" style="8" customWidth="1"/>
    <col min="9483" max="9483" width="10.42578125" style="8" customWidth="1"/>
    <col min="9484" max="9484" width="9.140625" style="8" customWidth="1"/>
    <col min="9485" max="9485" width="10.140625" style="8" bestFit="1" customWidth="1"/>
    <col min="9486" max="9487" width="6.85546875" style="8" customWidth="1"/>
    <col min="9488" max="9488" width="16.7109375" style="8" customWidth="1"/>
    <col min="9489" max="9489" width="10.140625" style="8" customWidth="1"/>
    <col min="9490" max="9490" width="16.7109375" style="8" customWidth="1"/>
    <col min="9491" max="9491" width="15.7109375" style="8" customWidth="1"/>
    <col min="9492" max="9492" width="115.5703125" style="8" customWidth="1"/>
    <col min="9493" max="9493" width="11.5703125" style="8" customWidth="1"/>
    <col min="9494" max="9494" width="76.42578125" style="8" customWidth="1"/>
    <col min="9495" max="9724" width="9.140625" style="8" customWidth="1"/>
    <col min="9725" max="9725" width="7.42578125" style="8" customWidth="1"/>
    <col min="9726" max="9728" width="14" style="8"/>
    <col min="9729" max="9729" width="7.42578125" style="8" customWidth="1"/>
    <col min="9730" max="9730" width="22.28515625" style="8" customWidth="1"/>
    <col min="9731" max="9731" width="20" style="8" customWidth="1"/>
    <col min="9732" max="9732" width="29.140625" style="8" customWidth="1"/>
    <col min="9733" max="9733" width="22.140625" style="8" customWidth="1"/>
    <col min="9734" max="9734" width="6.28515625" style="8" customWidth="1"/>
    <col min="9735" max="9735" width="7" style="8" customWidth="1"/>
    <col min="9736" max="9736" width="11.7109375" style="8" customWidth="1"/>
    <col min="9737" max="9737" width="9.85546875" style="8" customWidth="1"/>
    <col min="9738" max="9738" width="10.5703125" style="8" customWidth="1"/>
    <col min="9739" max="9739" width="10.42578125" style="8" customWidth="1"/>
    <col min="9740" max="9740" width="9.140625" style="8" customWidth="1"/>
    <col min="9741" max="9741" width="10.140625" style="8" bestFit="1" customWidth="1"/>
    <col min="9742" max="9743" width="6.85546875" style="8" customWidth="1"/>
    <col min="9744" max="9744" width="16.7109375" style="8" customWidth="1"/>
    <col min="9745" max="9745" width="10.140625" style="8" customWidth="1"/>
    <col min="9746" max="9746" width="16.7109375" style="8" customWidth="1"/>
    <col min="9747" max="9747" width="15.7109375" style="8" customWidth="1"/>
    <col min="9748" max="9748" width="115.5703125" style="8" customWidth="1"/>
    <col min="9749" max="9749" width="11.5703125" style="8" customWidth="1"/>
    <col min="9750" max="9750" width="76.42578125" style="8" customWidth="1"/>
    <col min="9751" max="9980" width="9.140625" style="8" customWidth="1"/>
    <col min="9981" max="9981" width="7.42578125" style="8" customWidth="1"/>
    <col min="9982" max="9984" width="14" style="8"/>
    <col min="9985" max="9985" width="7.42578125" style="8" customWidth="1"/>
    <col min="9986" max="9986" width="22.28515625" style="8" customWidth="1"/>
    <col min="9987" max="9987" width="20" style="8" customWidth="1"/>
    <col min="9988" max="9988" width="29.140625" style="8" customWidth="1"/>
    <col min="9989" max="9989" width="22.140625" style="8" customWidth="1"/>
    <col min="9990" max="9990" width="6.28515625" style="8" customWidth="1"/>
    <col min="9991" max="9991" width="7" style="8" customWidth="1"/>
    <col min="9992" max="9992" width="11.7109375" style="8" customWidth="1"/>
    <col min="9993" max="9993" width="9.85546875" style="8" customWidth="1"/>
    <col min="9994" max="9994" width="10.5703125" style="8" customWidth="1"/>
    <col min="9995" max="9995" width="10.42578125" style="8" customWidth="1"/>
    <col min="9996" max="9996" width="9.140625" style="8" customWidth="1"/>
    <col min="9997" max="9997" width="10.140625" style="8" bestFit="1" customWidth="1"/>
    <col min="9998" max="9999" width="6.85546875" style="8" customWidth="1"/>
    <col min="10000" max="10000" width="16.7109375" style="8" customWidth="1"/>
    <col min="10001" max="10001" width="10.140625" style="8" customWidth="1"/>
    <col min="10002" max="10002" width="16.7109375" style="8" customWidth="1"/>
    <col min="10003" max="10003" width="15.7109375" style="8" customWidth="1"/>
    <col min="10004" max="10004" width="115.5703125" style="8" customWidth="1"/>
    <col min="10005" max="10005" width="11.5703125" style="8" customWidth="1"/>
    <col min="10006" max="10006" width="76.42578125" style="8" customWidth="1"/>
    <col min="10007" max="10236" width="9.140625" style="8" customWidth="1"/>
    <col min="10237" max="10237" width="7.42578125" style="8" customWidth="1"/>
    <col min="10238" max="10240" width="14" style="8"/>
    <col min="10241" max="10241" width="7.42578125" style="8" customWidth="1"/>
    <col min="10242" max="10242" width="22.28515625" style="8" customWidth="1"/>
    <col min="10243" max="10243" width="20" style="8" customWidth="1"/>
    <col min="10244" max="10244" width="29.140625" style="8" customWidth="1"/>
    <col min="10245" max="10245" width="22.140625" style="8" customWidth="1"/>
    <col min="10246" max="10246" width="6.28515625" style="8" customWidth="1"/>
    <col min="10247" max="10247" width="7" style="8" customWidth="1"/>
    <col min="10248" max="10248" width="11.7109375" style="8" customWidth="1"/>
    <col min="10249" max="10249" width="9.85546875" style="8" customWidth="1"/>
    <col min="10250" max="10250" width="10.5703125" style="8" customWidth="1"/>
    <col min="10251" max="10251" width="10.42578125" style="8" customWidth="1"/>
    <col min="10252" max="10252" width="9.140625" style="8" customWidth="1"/>
    <col min="10253" max="10253" width="10.140625" style="8" bestFit="1" customWidth="1"/>
    <col min="10254" max="10255" width="6.85546875" style="8" customWidth="1"/>
    <col min="10256" max="10256" width="16.7109375" style="8" customWidth="1"/>
    <col min="10257" max="10257" width="10.140625" style="8" customWidth="1"/>
    <col min="10258" max="10258" width="16.7109375" style="8" customWidth="1"/>
    <col min="10259" max="10259" width="15.7109375" style="8" customWidth="1"/>
    <col min="10260" max="10260" width="115.5703125" style="8" customWidth="1"/>
    <col min="10261" max="10261" width="11.5703125" style="8" customWidth="1"/>
    <col min="10262" max="10262" width="76.42578125" style="8" customWidth="1"/>
    <col min="10263" max="10492" width="9.140625" style="8" customWidth="1"/>
    <col min="10493" max="10493" width="7.42578125" style="8" customWidth="1"/>
    <col min="10494" max="10496" width="14" style="8"/>
    <col min="10497" max="10497" width="7.42578125" style="8" customWidth="1"/>
    <col min="10498" max="10498" width="22.28515625" style="8" customWidth="1"/>
    <col min="10499" max="10499" width="20" style="8" customWidth="1"/>
    <col min="10500" max="10500" width="29.140625" style="8" customWidth="1"/>
    <col min="10501" max="10501" width="22.140625" style="8" customWidth="1"/>
    <col min="10502" max="10502" width="6.28515625" style="8" customWidth="1"/>
    <col min="10503" max="10503" width="7" style="8" customWidth="1"/>
    <col min="10504" max="10504" width="11.7109375" style="8" customWidth="1"/>
    <col min="10505" max="10505" width="9.85546875" style="8" customWidth="1"/>
    <col min="10506" max="10506" width="10.5703125" style="8" customWidth="1"/>
    <col min="10507" max="10507" width="10.42578125" style="8" customWidth="1"/>
    <col min="10508" max="10508" width="9.140625" style="8" customWidth="1"/>
    <col min="10509" max="10509" width="10.140625" style="8" bestFit="1" customWidth="1"/>
    <col min="10510" max="10511" width="6.85546875" style="8" customWidth="1"/>
    <col min="10512" max="10512" width="16.7109375" style="8" customWidth="1"/>
    <col min="10513" max="10513" width="10.140625" style="8" customWidth="1"/>
    <col min="10514" max="10514" width="16.7109375" style="8" customWidth="1"/>
    <col min="10515" max="10515" width="15.7109375" style="8" customWidth="1"/>
    <col min="10516" max="10516" width="115.5703125" style="8" customWidth="1"/>
    <col min="10517" max="10517" width="11.5703125" style="8" customWidth="1"/>
    <col min="10518" max="10518" width="76.42578125" style="8" customWidth="1"/>
    <col min="10519" max="10748" width="9.140625" style="8" customWidth="1"/>
    <col min="10749" max="10749" width="7.42578125" style="8" customWidth="1"/>
    <col min="10750" max="10752" width="14" style="8"/>
    <col min="10753" max="10753" width="7.42578125" style="8" customWidth="1"/>
    <col min="10754" max="10754" width="22.28515625" style="8" customWidth="1"/>
    <col min="10755" max="10755" width="20" style="8" customWidth="1"/>
    <col min="10756" max="10756" width="29.140625" style="8" customWidth="1"/>
    <col min="10757" max="10757" width="22.140625" style="8" customWidth="1"/>
    <col min="10758" max="10758" width="6.28515625" style="8" customWidth="1"/>
    <col min="10759" max="10759" width="7" style="8" customWidth="1"/>
    <col min="10760" max="10760" width="11.7109375" style="8" customWidth="1"/>
    <col min="10761" max="10761" width="9.85546875" style="8" customWidth="1"/>
    <col min="10762" max="10762" width="10.5703125" style="8" customWidth="1"/>
    <col min="10763" max="10763" width="10.42578125" style="8" customWidth="1"/>
    <col min="10764" max="10764" width="9.140625" style="8" customWidth="1"/>
    <col min="10765" max="10765" width="10.140625" style="8" bestFit="1" customWidth="1"/>
    <col min="10766" max="10767" width="6.85546875" style="8" customWidth="1"/>
    <col min="10768" max="10768" width="16.7109375" style="8" customWidth="1"/>
    <col min="10769" max="10769" width="10.140625" style="8" customWidth="1"/>
    <col min="10770" max="10770" width="16.7109375" style="8" customWidth="1"/>
    <col min="10771" max="10771" width="15.7109375" style="8" customWidth="1"/>
    <col min="10772" max="10772" width="115.5703125" style="8" customWidth="1"/>
    <col min="10773" max="10773" width="11.5703125" style="8" customWidth="1"/>
    <col min="10774" max="10774" width="76.42578125" style="8" customWidth="1"/>
    <col min="10775" max="11004" width="9.140625" style="8" customWidth="1"/>
    <col min="11005" max="11005" width="7.42578125" style="8" customWidth="1"/>
    <col min="11006" max="11008" width="14" style="8"/>
    <col min="11009" max="11009" width="7.42578125" style="8" customWidth="1"/>
    <col min="11010" max="11010" width="22.28515625" style="8" customWidth="1"/>
    <col min="11011" max="11011" width="20" style="8" customWidth="1"/>
    <col min="11012" max="11012" width="29.140625" style="8" customWidth="1"/>
    <col min="11013" max="11013" width="22.140625" style="8" customWidth="1"/>
    <col min="11014" max="11014" width="6.28515625" style="8" customWidth="1"/>
    <col min="11015" max="11015" width="7" style="8" customWidth="1"/>
    <col min="11016" max="11016" width="11.7109375" style="8" customWidth="1"/>
    <col min="11017" max="11017" width="9.85546875" style="8" customWidth="1"/>
    <col min="11018" max="11018" width="10.5703125" style="8" customWidth="1"/>
    <col min="11019" max="11019" width="10.42578125" style="8" customWidth="1"/>
    <col min="11020" max="11020" width="9.140625" style="8" customWidth="1"/>
    <col min="11021" max="11021" width="10.140625" style="8" bestFit="1" customWidth="1"/>
    <col min="11022" max="11023" width="6.85546875" style="8" customWidth="1"/>
    <col min="11024" max="11024" width="16.7109375" style="8" customWidth="1"/>
    <col min="11025" max="11025" width="10.140625" style="8" customWidth="1"/>
    <col min="11026" max="11026" width="16.7109375" style="8" customWidth="1"/>
    <col min="11027" max="11027" width="15.7109375" style="8" customWidth="1"/>
    <col min="11028" max="11028" width="115.5703125" style="8" customWidth="1"/>
    <col min="11029" max="11029" width="11.5703125" style="8" customWidth="1"/>
    <col min="11030" max="11030" width="76.42578125" style="8" customWidth="1"/>
    <col min="11031" max="11260" width="9.140625" style="8" customWidth="1"/>
    <col min="11261" max="11261" width="7.42578125" style="8" customWidth="1"/>
    <col min="11262" max="11264" width="14" style="8"/>
    <col min="11265" max="11265" width="7.42578125" style="8" customWidth="1"/>
    <col min="11266" max="11266" width="22.28515625" style="8" customWidth="1"/>
    <col min="11267" max="11267" width="20" style="8" customWidth="1"/>
    <col min="11268" max="11268" width="29.140625" style="8" customWidth="1"/>
    <col min="11269" max="11269" width="22.140625" style="8" customWidth="1"/>
    <col min="11270" max="11270" width="6.28515625" style="8" customWidth="1"/>
    <col min="11271" max="11271" width="7" style="8" customWidth="1"/>
    <col min="11272" max="11272" width="11.7109375" style="8" customWidth="1"/>
    <col min="11273" max="11273" width="9.85546875" style="8" customWidth="1"/>
    <col min="11274" max="11274" width="10.5703125" style="8" customWidth="1"/>
    <col min="11275" max="11275" width="10.42578125" style="8" customWidth="1"/>
    <col min="11276" max="11276" width="9.140625" style="8" customWidth="1"/>
    <col min="11277" max="11277" width="10.140625" style="8" bestFit="1" customWidth="1"/>
    <col min="11278" max="11279" width="6.85546875" style="8" customWidth="1"/>
    <col min="11280" max="11280" width="16.7109375" style="8" customWidth="1"/>
    <col min="11281" max="11281" width="10.140625" style="8" customWidth="1"/>
    <col min="11282" max="11282" width="16.7109375" style="8" customWidth="1"/>
    <col min="11283" max="11283" width="15.7109375" style="8" customWidth="1"/>
    <col min="11284" max="11284" width="115.5703125" style="8" customWidth="1"/>
    <col min="11285" max="11285" width="11.5703125" style="8" customWidth="1"/>
    <col min="11286" max="11286" width="76.42578125" style="8" customWidth="1"/>
    <col min="11287" max="11516" width="9.140625" style="8" customWidth="1"/>
    <col min="11517" max="11517" width="7.42578125" style="8" customWidth="1"/>
    <col min="11518" max="11520" width="14" style="8"/>
    <col min="11521" max="11521" width="7.42578125" style="8" customWidth="1"/>
    <col min="11522" max="11522" width="22.28515625" style="8" customWidth="1"/>
    <col min="11523" max="11523" width="20" style="8" customWidth="1"/>
    <col min="11524" max="11524" width="29.140625" style="8" customWidth="1"/>
    <col min="11525" max="11525" width="22.140625" style="8" customWidth="1"/>
    <col min="11526" max="11526" width="6.28515625" style="8" customWidth="1"/>
    <col min="11527" max="11527" width="7" style="8" customWidth="1"/>
    <col min="11528" max="11528" width="11.7109375" style="8" customWidth="1"/>
    <col min="11529" max="11529" width="9.85546875" style="8" customWidth="1"/>
    <col min="11530" max="11530" width="10.5703125" style="8" customWidth="1"/>
    <col min="11531" max="11531" width="10.42578125" style="8" customWidth="1"/>
    <col min="11532" max="11532" width="9.140625" style="8" customWidth="1"/>
    <col min="11533" max="11533" width="10.140625" style="8" bestFit="1" customWidth="1"/>
    <col min="11534" max="11535" width="6.85546875" style="8" customWidth="1"/>
    <col min="11536" max="11536" width="16.7109375" style="8" customWidth="1"/>
    <col min="11537" max="11537" width="10.140625" style="8" customWidth="1"/>
    <col min="11538" max="11538" width="16.7109375" style="8" customWidth="1"/>
    <col min="11539" max="11539" width="15.7109375" style="8" customWidth="1"/>
    <col min="11540" max="11540" width="115.5703125" style="8" customWidth="1"/>
    <col min="11541" max="11541" width="11.5703125" style="8" customWidth="1"/>
    <col min="11542" max="11542" width="76.42578125" style="8" customWidth="1"/>
    <col min="11543" max="11772" width="9.140625" style="8" customWidth="1"/>
    <col min="11773" max="11773" width="7.42578125" style="8" customWidth="1"/>
    <col min="11774" max="11776" width="14" style="8"/>
    <col min="11777" max="11777" width="7.42578125" style="8" customWidth="1"/>
    <col min="11778" max="11778" width="22.28515625" style="8" customWidth="1"/>
    <col min="11779" max="11779" width="20" style="8" customWidth="1"/>
    <col min="11780" max="11780" width="29.140625" style="8" customWidth="1"/>
    <col min="11781" max="11781" width="22.140625" style="8" customWidth="1"/>
    <col min="11782" max="11782" width="6.28515625" style="8" customWidth="1"/>
    <col min="11783" max="11783" width="7" style="8" customWidth="1"/>
    <col min="11784" max="11784" width="11.7109375" style="8" customWidth="1"/>
    <col min="11785" max="11785" width="9.85546875" style="8" customWidth="1"/>
    <col min="11786" max="11786" width="10.5703125" style="8" customWidth="1"/>
    <col min="11787" max="11787" width="10.42578125" style="8" customWidth="1"/>
    <col min="11788" max="11788" width="9.140625" style="8" customWidth="1"/>
    <col min="11789" max="11789" width="10.140625" style="8" bestFit="1" customWidth="1"/>
    <col min="11790" max="11791" width="6.85546875" style="8" customWidth="1"/>
    <col min="11792" max="11792" width="16.7109375" style="8" customWidth="1"/>
    <col min="11793" max="11793" width="10.140625" style="8" customWidth="1"/>
    <col min="11794" max="11794" width="16.7109375" style="8" customWidth="1"/>
    <col min="11795" max="11795" width="15.7109375" style="8" customWidth="1"/>
    <col min="11796" max="11796" width="115.5703125" style="8" customWidth="1"/>
    <col min="11797" max="11797" width="11.5703125" style="8" customWidth="1"/>
    <col min="11798" max="11798" width="76.42578125" style="8" customWidth="1"/>
    <col min="11799" max="12028" width="9.140625" style="8" customWidth="1"/>
    <col min="12029" max="12029" width="7.42578125" style="8" customWidth="1"/>
    <col min="12030" max="12032" width="14" style="8"/>
    <col min="12033" max="12033" width="7.42578125" style="8" customWidth="1"/>
    <col min="12034" max="12034" width="22.28515625" style="8" customWidth="1"/>
    <col min="12035" max="12035" width="20" style="8" customWidth="1"/>
    <col min="12036" max="12036" width="29.140625" style="8" customWidth="1"/>
    <col min="12037" max="12037" width="22.140625" style="8" customWidth="1"/>
    <col min="12038" max="12038" width="6.28515625" style="8" customWidth="1"/>
    <col min="12039" max="12039" width="7" style="8" customWidth="1"/>
    <col min="12040" max="12040" width="11.7109375" style="8" customWidth="1"/>
    <col min="12041" max="12041" width="9.85546875" style="8" customWidth="1"/>
    <col min="12042" max="12042" width="10.5703125" style="8" customWidth="1"/>
    <col min="12043" max="12043" width="10.42578125" style="8" customWidth="1"/>
    <col min="12044" max="12044" width="9.140625" style="8" customWidth="1"/>
    <col min="12045" max="12045" width="10.140625" style="8" bestFit="1" customWidth="1"/>
    <col min="12046" max="12047" width="6.85546875" style="8" customWidth="1"/>
    <col min="12048" max="12048" width="16.7109375" style="8" customWidth="1"/>
    <col min="12049" max="12049" width="10.140625" style="8" customWidth="1"/>
    <col min="12050" max="12050" width="16.7109375" style="8" customWidth="1"/>
    <col min="12051" max="12051" width="15.7109375" style="8" customWidth="1"/>
    <col min="12052" max="12052" width="115.5703125" style="8" customWidth="1"/>
    <col min="12053" max="12053" width="11.5703125" style="8" customWidth="1"/>
    <col min="12054" max="12054" width="76.42578125" style="8" customWidth="1"/>
    <col min="12055" max="12284" width="9.140625" style="8" customWidth="1"/>
    <col min="12285" max="12285" width="7.42578125" style="8" customWidth="1"/>
    <col min="12286" max="12288" width="14" style="8"/>
    <col min="12289" max="12289" width="7.42578125" style="8" customWidth="1"/>
    <col min="12290" max="12290" width="22.28515625" style="8" customWidth="1"/>
    <col min="12291" max="12291" width="20" style="8" customWidth="1"/>
    <col min="12292" max="12292" width="29.140625" style="8" customWidth="1"/>
    <col min="12293" max="12293" width="22.140625" style="8" customWidth="1"/>
    <col min="12294" max="12294" width="6.28515625" style="8" customWidth="1"/>
    <col min="12295" max="12295" width="7" style="8" customWidth="1"/>
    <col min="12296" max="12296" width="11.7109375" style="8" customWidth="1"/>
    <col min="12297" max="12297" width="9.85546875" style="8" customWidth="1"/>
    <col min="12298" max="12298" width="10.5703125" style="8" customWidth="1"/>
    <col min="12299" max="12299" width="10.42578125" style="8" customWidth="1"/>
    <col min="12300" max="12300" width="9.140625" style="8" customWidth="1"/>
    <col min="12301" max="12301" width="10.140625" style="8" bestFit="1" customWidth="1"/>
    <col min="12302" max="12303" width="6.85546875" style="8" customWidth="1"/>
    <col min="12304" max="12304" width="16.7109375" style="8" customWidth="1"/>
    <col min="12305" max="12305" width="10.140625" style="8" customWidth="1"/>
    <col min="12306" max="12306" width="16.7109375" style="8" customWidth="1"/>
    <col min="12307" max="12307" width="15.7109375" style="8" customWidth="1"/>
    <col min="12308" max="12308" width="115.5703125" style="8" customWidth="1"/>
    <col min="12309" max="12309" width="11.5703125" style="8" customWidth="1"/>
    <col min="12310" max="12310" width="76.42578125" style="8" customWidth="1"/>
    <col min="12311" max="12540" width="9.140625" style="8" customWidth="1"/>
    <col min="12541" max="12541" width="7.42578125" style="8" customWidth="1"/>
    <col min="12542" max="12544" width="14" style="8"/>
    <col min="12545" max="12545" width="7.42578125" style="8" customWidth="1"/>
    <col min="12546" max="12546" width="22.28515625" style="8" customWidth="1"/>
    <col min="12547" max="12547" width="20" style="8" customWidth="1"/>
    <col min="12548" max="12548" width="29.140625" style="8" customWidth="1"/>
    <col min="12549" max="12549" width="22.140625" style="8" customWidth="1"/>
    <col min="12550" max="12550" width="6.28515625" style="8" customWidth="1"/>
    <col min="12551" max="12551" width="7" style="8" customWidth="1"/>
    <col min="12552" max="12552" width="11.7109375" style="8" customWidth="1"/>
    <col min="12553" max="12553" width="9.85546875" style="8" customWidth="1"/>
    <col min="12554" max="12554" width="10.5703125" style="8" customWidth="1"/>
    <col min="12555" max="12555" width="10.42578125" style="8" customWidth="1"/>
    <col min="12556" max="12556" width="9.140625" style="8" customWidth="1"/>
    <col min="12557" max="12557" width="10.140625" style="8" bestFit="1" customWidth="1"/>
    <col min="12558" max="12559" width="6.85546875" style="8" customWidth="1"/>
    <col min="12560" max="12560" width="16.7109375" style="8" customWidth="1"/>
    <col min="12561" max="12561" width="10.140625" style="8" customWidth="1"/>
    <col min="12562" max="12562" width="16.7109375" style="8" customWidth="1"/>
    <col min="12563" max="12563" width="15.7109375" style="8" customWidth="1"/>
    <col min="12564" max="12564" width="115.5703125" style="8" customWidth="1"/>
    <col min="12565" max="12565" width="11.5703125" style="8" customWidth="1"/>
    <col min="12566" max="12566" width="76.42578125" style="8" customWidth="1"/>
    <col min="12567" max="12796" width="9.140625" style="8" customWidth="1"/>
    <col min="12797" max="12797" width="7.42578125" style="8" customWidth="1"/>
    <col min="12798" max="12800" width="14" style="8"/>
    <col min="12801" max="12801" width="7.42578125" style="8" customWidth="1"/>
    <col min="12802" max="12802" width="22.28515625" style="8" customWidth="1"/>
    <col min="12803" max="12803" width="20" style="8" customWidth="1"/>
    <col min="12804" max="12804" width="29.140625" style="8" customWidth="1"/>
    <col min="12805" max="12805" width="22.140625" style="8" customWidth="1"/>
    <col min="12806" max="12806" width="6.28515625" style="8" customWidth="1"/>
    <col min="12807" max="12807" width="7" style="8" customWidth="1"/>
    <col min="12808" max="12808" width="11.7109375" style="8" customWidth="1"/>
    <col min="12809" max="12809" width="9.85546875" style="8" customWidth="1"/>
    <col min="12810" max="12810" width="10.5703125" style="8" customWidth="1"/>
    <col min="12811" max="12811" width="10.42578125" style="8" customWidth="1"/>
    <col min="12812" max="12812" width="9.140625" style="8" customWidth="1"/>
    <col min="12813" max="12813" width="10.140625" style="8" bestFit="1" customWidth="1"/>
    <col min="12814" max="12815" width="6.85546875" style="8" customWidth="1"/>
    <col min="12816" max="12816" width="16.7109375" style="8" customWidth="1"/>
    <col min="12817" max="12817" width="10.140625" style="8" customWidth="1"/>
    <col min="12818" max="12818" width="16.7109375" style="8" customWidth="1"/>
    <col min="12819" max="12819" width="15.7109375" style="8" customWidth="1"/>
    <col min="12820" max="12820" width="115.5703125" style="8" customWidth="1"/>
    <col min="12821" max="12821" width="11.5703125" style="8" customWidth="1"/>
    <col min="12822" max="12822" width="76.42578125" style="8" customWidth="1"/>
    <col min="12823" max="13052" width="9.140625" style="8" customWidth="1"/>
    <col min="13053" max="13053" width="7.42578125" style="8" customWidth="1"/>
    <col min="13054" max="13056" width="14" style="8"/>
    <col min="13057" max="13057" width="7.42578125" style="8" customWidth="1"/>
    <col min="13058" max="13058" width="22.28515625" style="8" customWidth="1"/>
    <col min="13059" max="13059" width="20" style="8" customWidth="1"/>
    <col min="13060" max="13060" width="29.140625" style="8" customWidth="1"/>
    <col min="13061" max="13061" width="22.140625" style="8" customWidth="1"/>
    <col min="13062" max="13062" width="6.28515625" style="8" customWidth="1"/>
    <col min="13063" max="13063" width="7" style="8" customWidth="1"/>
    <col min="13064" max="13064" width="11.7109375" style="8" customWidth="1"/>
    <col min="13065" max="13065" width="9.85546875" style="8" customWidth="1"/>
    <col min="13066" max="13066" width="10.5703125" style="8" customWidth="1"/>
    <col min="13067" max="13067" width="10.42578125" style="8" customWidth="1"/>
    <col min="13068" max="13068" width="9.140625" style="8" customWidth="1"/>
    <col min="13069" max="13069" width="10.140625" style="8" bestFit="1" customWidth="1"/>
    <col min="13070" max="13071" width="6.85546875" style="8" customWidth="1"/>
    <col min="13072" max="13072" width="16.7109375" style="8" customWidth="1"/>
    <col min="13073" max="13073" width="10.140625" style="8" customWidth="1"/>
    <col min="13074" max="13074" width="16.7109375" style="8" customWidth="1"/>
    <col min="13075" max="13075" width="15.7109375" style="8" customWidth="1"/>
    <col min="13076" max="13076" width="115.5703125" style="8" customWidth="1"/>
    <col min="13077" max="13077" width="11.5703125" style="8" customWidth="1"/>
    <col min="13078" max="13078" width="76.42578125" style="8" customWidth="1"/>
    <col min="13079" max="13308" width="9.140625" style="8" customWidth="1"/>
    <col min="13309" max="13309" width="7.42578125" style="8" customWidth="1"/>
    <col min="13310" max="13312" width="14" style="8"/>
    <col min="13313" max="13313" width="7.42578125" style="8" customWidth="1"/>
    <col min="13314" max="13314" width="22.28515625" style="8" customWidth="1"/>
    <col min="13315" max="13315" width="20" style="8" customWidth="1"/>
    <col min="13316" max="13316" width="29.140625" style="8" customWidth="1"/>
    <col min="13317" max="13317" width="22.140625" style="8" customWidth="1"/>
    <col min="13318" max="13318" width="6.28515625" style="8" customWidth="1"/>
    <col min="13319" max="13319" width="7" style="8" customWidth="1"/>
    <col min="13320" max="13320" width="11.7109375" style="8" customWidth="1"/>
    <col min="13321" max="13321" width="9.85546875" style="8" customWidth="1"/>
    <col min="13322" max="13322" width="10.5703125" style="8" customWidth="1"/>
    <col min="13323" max="13323" width="10.42578125" style="8" customWidth="1"/>
    <col min="13324" max="13324" width="9.140625" style="8" customWidth="1"/>
    <col min="13325" max="13325" width="10.140625" style="8" bestFit="1" customWidth="1"/>
    <col min="13326" max="13327" width="6.85546875" style="8" customWidth="1"/>
    <col min="13328" max="13328" width="16.7109375" style="8" customWidth="1"/>
    <col min="13329" max="13329" width="10.140625" style="8" customWidth="1"/>
    <col min="13330" max="13330" width="16.7109375" style="8" customWidth="1"/>
    <col min="13331" max="13331" width="15.7109375" style="8" customWidth="1"/>
    <col min="13332" max="13332" width="115.5703125" style="8" customWidth="1"/>
    <col min="13333" max="13333" width="11.5703125" style="8" customWidth="1"/>
    <col min="13334" max="13334" width="76.42578125" style="8" customWidth="1"/>
    <col min="13335" max="13564" width="9.140625" style="8" customWidth="1"/>
    <col min="13565" max="13565" width="7.42578125" style="8" customWidth="1"/>
    <col min="13566" max="13568" width="14" style="8"/>
    <col min="13569" max="13569" width="7.42578125" style="8" customWidth="1"/>
    <col min="13570" max="13570" width="22.28515625" style="8" customWidth="1"/>
    <col min="13571" max="13571" width="20" style="8" customWidth="1"/>
    <col min="13572" max="13572" width="29.140625" style="8" customWidth="1"/>
    <col min="13573" max="13573" width="22.140625" style="8" customWidth="1"/>
    <col min="13574" max="13574" width="6.28515625" style="8" customWidth="1"/>
    <col min="13575" max="13575" width="7" style="8" customWidth="1"/>
    <col min="13576" max="13576" width="11.7109375" style="8" customWidth="1"/>
    <col min="13577" max="13577" width="9.85546875" style="8" customWidth="1"/>
    <col min="13578" max="13578" width="10.5703125" style="8" customWidth="1"/>
    <col min="13579" max="13579" width="10.42578125" style="8" customWidth="1"/>
    <col min="13580" max="13580" width="9.140625" style="8" customWidth="1"/>
    <col min="13581" max="13581" width="10.140625" style="8" bestFit="1" customWidth="1"/>
    <col min="13582" max="13583" width="6.85546875" style="8" customWidth="1"/>
    <col min="13584" max="13584" width="16.7109375" style="8" customWidth="1"/>
    <col min="13585" max="13585" width="10.140625" style="8" customWidth="1"/>
    <col min="13586" max="13586" width="16.7109375" style="8" customWidth="1"/>
    <col min="13587" max="13587" width="15.7109375" style="8" customWidth="1"/>
    <col min="13588" max="13588" width="115.5703125" style="8" customWidth="1"/>
    <col min="13589" max="13589" width="11.5703125" style="8" customWidth="1"/>
    <col min="13590" max="13590" width="76.42578125" style="8" customWidth="1"/>
    <col min="13591" max="13820" width="9.140625" style="8" customWidth="1"/>
    <col min="13821" max="13821" width="7.42578125" style="8" customWidth="1"/>
    <col min="13822" max="13824" width="14" style="8"/>
    <col min="13825" max="13825" width="7.42578125" style="8" customWidth="1"/>
    <col min="13826" max="13826" width="22.28515625" style="8" customWidth="1"/>
    <col min="13827" max="13827" width="20" style="8" customWidth="1"/>
    <col min="13828" max="13828" width="29.140625" style="8" customWidth="1"/>
    <col min="13829" max="13829" width="22.140625" style="8" customWidth="1"/>
    <col min="13830" max="13830" width="6.28515625" style="8" customWidth="1"/>
    <col min="13831" max="13831" width="7" style="8" customWidth="1"/>
    <col min="13832" max="13832" width="11.7109375" style="8" customWidth="1"/>
    <col min="13833" max="13833" width="9.85546875" style="8" customWidth="1"/>
    <col min="13834" max="13834" width="10.5703125" style="8" customWidth="1"/>
    <col min="13835" max="13835" width="10.42578125" style="8" customWidth="1"/>
    <col min="13836" max="13836" width="9.140625" style="8" customWidth="1"/>
    <col min="13837" max="13837" width="10.140625" style="8" bestFit="1" customWidth="1"/>
    <col min="13838" max="13839" width="6.85546875" style="8" customWidth="1"/>
    <col min="13840" max="13840" width="16.7109375" style="8" customWidth="1"/>
    <col min="13841" max="13841" width="10.140625" style="8" customWidth="1"/>
    <col min="13842" max="13842" width="16.7109375" style="8" customWidth="1"/>
    <col min="13843" max="13843" width="15.7109375" style="8" customWidth="1"/>
    <col min="13844" max="13844" width="115.5703125" style="8" customWidth="1"/>
    <col min="13845" max="13845" width="11.5703125" style="8" customWidth="1"/>
    <col min="13846" max="13846" width="76.42578125" style="8" customWidth="1"/>
    <col min="13847" max="14076" width="9.140625" style="8" customWidth="1"/>
    <col min="14077" max="14077" width="7.42578125" style="8" customWidth="1"/>
    <col min="14078" max="14080" width="14" style="8"/>
    <col min="14081" max="14081" width="7.42578125" style="8" customWidth="1"/>
    <col min="14082" max="14082" width="22.28515625" style="8" customWidth="1"/>
    <col min="14083" max="14083" width="20" style="8" customWidth="1"/>
    <col min="14084" max="14084" width="29.140625" style="8" customWidth="1"/>
    <col min="14085" max="14085" width="22.140625" style="8" customWidth="1"/>
    <col min="14086" max="14086" width="6.28515625" style="8" customWidth="1"/>
    <col min="14087" max="14087" width="7" style="8" customWidth="1"/>
    <col min="14088" max="14088" width="11.7109375" style="8" customWidth="1"/>
    <col min="14089" max="14089" width="9.85546875" style="8" customWidth="1"/>
    <col min="14090" max="14090" width="10.5703125" style="8" customWidth="1"/>
    <col min="14091" max="14091" width="10.42578125" style="8" customWidth="1"/>
    <col min="14092" max="14092" width="9.140625" style="8" customWidth="1"/>
    <col min="14093" max="14093" width="10.140625" style="8" bestFit="1" customWidth="1"/>
    <col min="14094" max="14095" width="6.85546875" style="8" customWidth="1"/>
    <col min="14096" max="14096" width="16.7109375" style="8" customWidth="1"/>
    <col min="14097" max="14097" width="10.140625" style="8" customWidth="1"/>
    <col min="14098" max="14098" width="16.7109375" style="8" customWidth="1"/>
    <col min="14099" max="14099" width="15.7109375" style="8" customWidth="1"/>
    <col min="14100" max="14100" width="115.5703125" style="8" customWidth="1"/>
    <col min="14101" max="14101" width="11.5703125" style="8" customWidth="1"/>
    <col min="14102" max="14102" width="76.42578125" style="8" customWidth="1"/>
    <col min="14103" max="14332" width="9.140625" style="8" customWidth="1"/>
    <col min="14333" max="14333" width="7.42578125" style="8" customWidth="1"/>
    <col min="14334" max="14336" width="14" style="8"/>
    <col min="14337" max="14337" width="7.42578125" style="8" customWidth="1"/>
    <col min="14338" max="14338" width="22.28515625" style="8" customWidth="1"/>
    <col min="14339" max="14339" width="20" style="8" customWidth="1"/>
    <col min="14340" max="14340" width="29.140625" style="8" customWidth="1"/>
    <col min="14341" max="14341" width="22.140625" style="8" customWidth="1"/>
    <col min="14342" max="14342" width="6.28515625" style="8" customWidth="1"/>
    <col min="14343" max="14343" width="7" style="8" customWidth="1"/>
    <col min="14344" max="14344" width="11.7109375" style="8" customWidth="1"/>
    <col min="14345" max="14345" width="9.85546875" style="8" customWidth="1"/>
    <col min="14346" max="14346" width="10.5703125" style="8" customWidth="1"/>
    <col min="14347" max="14347" width="10.42578125" style="8" customWidth="1"/>
    <col min="14348" max="14348" width="9.140625" style="8" customWidth="1"/>
    <col min="14349" max="14349" width="10.140625" style="8" bestFit="1" customWidth="1"/>
    <col min="14350" max="14351" width="6.85546875" style="8" customWidth="1"/>
    <col min="14352" max="14352" width="16.7109375" style="8" customWidth="1"/>
    <col min="14353" max="14353" width="10.140625" style="8" customWidth="1"/>
    <col min="14354" max="14354" width="16.7109375" style="8" customWidth="1"/>
    <col min="14355" max="14355" width="15.7109375" style="8" customWidth="1"/>
    <col min="14356" max="14356" width="115.5703125" style="8" customWidth="1"/>
    <col min="14357" max="14357" width="11.5703125" style="8" customWidth="1"/>
    <col min="14358" max="14358" width="76.42578125" style="8" customWidth="1"/>
    <col min="14359" max="14588" width="9.140625" style="8" customWidth="1"/>
    <col min="14589" max="14589" width="7.42578125" style="8" customWidth="1"/>
    <col min="14590" max="14592" width="14" style="8"/>
    <col min="14593" max="14593" width="7.42578125" style="8" customWidth="1"/>
    <col min="14594" max="14594" width="22.28515625" style="8" customWidth="1"/>
    <col min="14595" max="14595" width="20" style="8" customWidth="1"/>
    <col min="14596" max="14596" width="29.140625" style="8" customWidth="1"/>
    <col min="14597" max="14597" width="22.140625" style="8" customWidth="1"/>
    <col min="14598" max="14598" width="6.28515625" style="8" customWidth="1"/>
    <col min="14599" max="14599" width="7" style="8" customWidth="1"/>
    <col min="14600" max="14600" width="11.7109375" style="8" customWidth="1"/>
    <col min="14601" max="14601" width="9.85546875" style="8" customWidth="1"/>
    <col min="14602" max="14602" width="10.5703125" style="8" customWidth="1"/>
    <col min="14603" max="14603" width="10.42578125" style="8" customWidth="1"/>
    <col min="14604" max="14604" width="9.140625" style="8" customWidth="1"/>
    <col min="14605" max="14605" width="10.140625" style="8" bestFit="1" customWidth="1"/>
    <col min="14606" max="14607" width="6.85546875" style="8" customWidth="1"/>
    <col min="14608" max="14608" width="16.7109375" style="8" customWidth="1"/>
    <col min="14609" max="14609" width="10.140625" style="8" customWidth="1"/>
    <col min="14610" max="14610" width="16.7109375" style="8" customWidth="1"/>
    <col min="14611" max="14611" width="15.7109375" style="8" customWidth="1"/>
    <col min="14612" max="14612" width="115.5703125" style="8" customWidth="1"/>
    <col min="14613" max="14613" width="11.5703125" style="8" customWidth="1"/>
    <col min="14614" max="14614" width="76.42578125" style="8" customWidth="1"/>
    <col min="14615" max="14844" width="9.140625" style="8" customWidth="1"/>
    <col min="14845" max="14845" width="7.42578125" style="8" customWidth="1"/>
    <col min="14846" max="14848" width="14" style="8"/>
    <col min="14849" max="14849" width="7.42578125" style="8" customWidth="1"/>
    <col min="14850" max="14850" width="22.28515625" style="8" customWidth="1"/>
    <col min="14851" max="14851" width="20" style="8" customWidth="1"/>
    <col min="14852" max="14852" width="29.140625" style="8" customWidth="1"/>
    <col min="14853" max="14853" width="22.140625" style="8" customWidth="1"/>
    <col min="14854" max="14854" width="6.28515625" style="8" customWidth="1"/>
    <col min="14855" max="14855" width="7" style="8" customWidth="1"/>
    <col min="14856" max="14856" width="11.7109375" style="8" customWidth="1"/>
    <col min="14857" max="14857" width="9.85546875" style="8" customWidth="1"/>
    <col min="14858" max="14858" width="10.5703125" style="8" customWidth="1"/>
    <col min="14859" max="14859" width="10.42578125" style="8" customWidth="1"/>
    <col min="14860" max="14860" width="9.140625" style="8" customWidth="1"/>
    <col min="14861" max="14861" width="10.140625" style="8" bestFit="1" customWidth="1"/>
    <col min="14862" max="14863" width="6.85546875" style="8" customWidth="1"/>
    <col min="14864" max="14864" width="16.7109375" style="8" customWidth="1"/>
    <col min="14865" max="14865" width="10.140625" style="8" customWidth="1"/>
    <col min="14866" max="14866" width="16.7109375" style="8" customWidth="1"/>
    <col min="14867" max="14867" width="15.7109375" style="8" customWidth="1"/>
    <col min="14868" max="14868" width="115.5703125" style="8" customWidth="1"/>
    <col min="14869" max="14869" width="11.5703125" style="8" customWidth="1"/>
    <col min="14870" max="14870" width="76.42578125" style="8" customWidth="1"/>
    <col min="14871" max="15100" width="9.140625" style="8" customWidth="1"/>
    <col min="15101" max="15101" width="7.42578125" style="8" customWidth="1"/>
    <col min="15102" max="15104" width="14" style="8"/>
    <col min="15105" max="15105" width="7.42578125" style="8" customWidth="1"/>
    <col min="15106" max="15106" width="22.28515625" style="8" customWidth="1"/>
    <col min="15107" max="15107" width="20" style="8" customWidth="1"/>
    <col min="15108" max="15108" width="29.140625" style="8" customWidth="1"/>
    <col min="15109" max="15109" width="22.140625" style="8" customWidth="1"/>
    <col min="15110" max="15110" width="6.28515625" style="8" customWidth="1"/>
    <col min="15111" max="15111" width="7" style="8" customWidth="1"/>
    <col min="15112" max="15112" width="11.7109375" style="8" customWidth="1"/>
    <col min="15113" max="15113" width="9.85546875" style="8" customWidth="1"/>
    <col min="15114" max="15114" width="10.5703125" style="8" customWidth="1"/>
    <col min="15115" max="15115" width="10.42578125" style="8" customWidth="1"/>
    <col min="15116" max="15116" width="9.140625" style="8" customWidth="1"/>
    <col min="15117" max="15117" width="10.140625" style="8" bestFit="1" customWidth="1"/>
    <col min="15118" max="15119" width="6.85546875" style="8" customWidth="1"/>
    <col min="15120" max="15120" width="16.7109375" style="8" customWidth="1"/>
    <col min="15121" max="15121" width="10.140625" style="8" customWidth="1"/>
    <col min="15122" max="15122" width="16.7109375" style="8" customWidth="1"/>
    <col min="15123" max="15123" width="15.7109375" style="8" customWidth="1"/>
    <col min="15124" max="15124" width="115.5703125" style="8" customWidth="1"/>
    <col min="15125" max="15125" width="11.5703125" style="8" customWidth="1"/>
    <col min="15126" max="15126" width="76.42578125" style="8" customWidth="1"/>
    <col min="15127" max="15356" width="9.140625" style="8" customWidth="1"/>
    <col min="15357" max="15357" width="7.42578125" style="8" customWidth="1"/>
    <col min="15358" max="15360" width="14" style="8"/>
    <col min="15361" max="15361" width="7.42578125" style="8" customWidth="1"/>
    <col min="15362" max="15362" width="22.28515625" style="8" customWidth="1"/>
    <col min="15363" max="15363" width="20" style="8" customWidth="1"/>
    <col min="15364" max="15364" width="29.140625" style="8" customWidth="1"/>
    <col min="15365" max="15365" width="22.140625" style="8" customWidth="1"/>
    <col min="15366" max="15366" width="6.28515625" style="8" customWidth="1"/>
    <col min="15367" max="15367" width="7" style="8" customWidth="1"/>
    <col min="15368" max="15368" width="11.7109375" style="8" customWidth="1"/>
    <col min="15369" max="15369" width="9.85546875" style="8" customWidth="1"/>
    <col min="15370" max="15370" width="10.5703125" style="8" customWidth="1"/>
    <col min="15371" max="15371" width="10.42578125" style="8" customWidth="1"/>
    <col min="15372" max="15372" width="9.140625" style="8" customWidth="1"/>
    <col min="15373" max="15373" width="10.140625" style="8" bestFit="1" customWidth="1"/>
    <col min="15374" max="15375" width="6.85546875" style="8" customWidth="1"/>
    <col min="15376" max="15376" width="16.7109375" style="8" customWidth="1"/>
    <col min="15377" max="15377" width="10.140625" style="8" customWidth="1"/>
    <col min="15378" max="15378" width="16.7109375" style="8" customWidth="1"/>
    <col min="15379" max="15379" width="15.7109375" style="8" customWidth="1"/>
    <col min="15380" max="15380" width="115.5703125" style="8" customWidth="1"/>
    <col min="15381" max="15381" width="11.5703125" style="8" customWidth="1"/>
    <col min="15382" max="15382" width="76.42578125" style="8" customWidth="1"/>
    <col min="15383" max="15612" width="9.140625" style="8" customWidth="1"/>
    <col min="15613" max="15613" width="7.42578125" style="8" customWidth="1"/>
    <col min="15614" max="15616" width="14" style="8"/>
    <col min="15617" max="15617" width="7.42578125" style="8" customWidth="1"/>
    <col min="15618" max="15618" width="22.28515625" style="8" customWidth="1"/>
    <col min="15619" max="15619" width="20" style="8" customWidth="1"/>
    <col min="15620" max="15620" width="29.140625" style="8" customWidth="1"/>
    <col min="15621" max="15621" width="22.140625" style="8" customWidth="1"/>
    <col min="15622" max="15622" width="6.28515625" style="8" customWidth="1"/>
    <col min="15623" max="15623" width="7" style="8" customWidth="1"/>
    <col min="15624" max="15624" width="11.7109375" style="8" customWidth="1"/>
    <col min="15625" max="15625" width="9.85546875" style="8" customWidth="1"/>
    <col min="15626" max="15626" width="10.5703125" style="8" customWidth="1"/>
    <col min="15627" max="15627" width="10.42578125" style="8" customWidth="1"/>
    <col min="15628" max="15628" width="9.140625" style="8" customWidth="1"/>
    <col min="15629" max="15629" width="10.140625" style="8" bestFit="1" customWidth="1"/>
    <col min="15630" max="15631" width="6.85546875" style="8" customWidth="1"/>
    <col min="15632" max="15632" width="16.7109375" style="8" customWidth="1"/>
    <col min="15633" max="15633" width="10.140625" style="8" customWidth="1"/>
    <col min="15634" max="15634" width="16.7109375" style="8" customWidth="1"/>
    <col min="15635" max="15635" width="15.7109375" style="8" customWidth="1"/>
    <col min="15636" max="15636" width="115.5703125" style="8" customWidth="1"/>
    <col min="15637" max="15637" width="11.5703125" style="8" customWidth="1"/>
    <col min="15638" max="15638" width="76.42578125" style="8" customWidth="1"/>
    <col min="15639" max="15868" width="9.140625" style="8" customWidth="1"/>
    <col min="15869" max="15869" width="7.42578125" style="8" customWidth="1"/>
    <col min="15870" max="15872" width="14" style="8"/>
    <col min="15873" max="15873" width="7.42578125" style="8" customWidth="1"/>
    <col min="15874" max="15874" width="22.28515625" style="8" customWidth="1"/>
    <col min="15875" max="15875" width="20" style="8" customWidth="1"/>
    <col min="15876" max="15876" width="29.140625" style="8" customWidth="1"/>
    <col min="15877" max="15877" width="22.140625" style="8" customWidth="1"/>
    <col min="15878" max="15878" width="6.28515625" style="8" customWidth="1"/>
    <col min="15879" max="15879" width="7" style="8" customWidth="1"/>
    <col min="15880" max="15880" width="11.7109375" style="8" customWidth="1"/>
    <col min="15881" max="15881" width="9.85546875" style="8" customWidth="1"/>
    <col min="15882" max="15882" width="10.5703125" style="8" customWidth="1"/>
    <col min="15883" max="15883" width="10.42578125" style="8" customWidth="1"/>
    <col min="15884" max="15884" width="9.140625" style="8" customWidth="1"/>
    <col min="15885" max="15885" width="10.140625" style="8" bestFit="1" customWidth="1"/>
    <col min="15886" max="15887" width="6.85546875" style="8" customWidth="1"/>
    <col min="15888" max="15888" width="16.7109375" style="8" customWidth="1"/>
    <col min="15889" max="15889" width="10.140625" style="8" customWidth="1"/>
    <col min="15890" max="15890" width="16.7109375" style="8" customWidth="1"/>
    <col min="15891" max="15891" width="15.7109375" style="8" customWidth="1"/>
    <col min="15892" max="15892" width="115.5703125" style="8" customWidth="1"/>
    <col min="15893" max="15893" width="11.5703125" style="8" customWidth="1"/>
    <col min="15894" max="15894" width="76.42578125" style="8" customWidth="1"/>
    <col min="15895" max="16124" width="9.140625" style="8" customWidth="1"/>
    <col min="16125" max="16125" width="7.42578125" style="8" customWidth="1"/>
    <col min="16126" max="16128" width="14" style="8"/>
    <col min="16129" max="16129" width="7.42578125" style="8" customWidth="1"/>
    <col min="16130" max="16130" width="22.28515625" style="8" customWidth="1"/>
    <col min="16131" max="16131" width="20" style="8" customWidth="1"/>
    <col min="16132" max="16132" width="29.140625" style="8" customWidth="1"/>
    <col min="16133" max="16133" width="22.140625" style="8" customWidth="1"/>
    <col min="16134" max="16134" width="6.28515625" style="8" customWidth="1"/>
    <col min="16135" max="16135" width="7" style="8" customWidth="1"/>
    <col min="16136" max="16136" width="11.7109375" style="8" customWidth="1"/>
    <col min="16137" max="16137" width="9.85546875" style="8" customWidth="1"/>
    <col min="16138" max="16138" width="10.5703125" style="8" customWidth="1"/>
    <col min="16139" max="16139" width="10.42578125" style="8" customWidth="1"/>
    <col min="16140" max="16140" width="9.140625" style="8" customWidth="1"/>
    <col min="16141" max="16141" width="10.140625" style="8" bestFit="1" customWidth="1"/>
    <col min="16142" max="16143" width="6.85546875" style="8" customWidth="1"/>
    <col min="16144" max="16144" width="16.7109375" style="8" customWidth="1"/>
    <col min="16145" max="16145" width="10.140625" style="8" customWidth="1"/>
    <col min="16146" max="16146" width="16.7109375" style="8" customWidth="1"/>
    <col min="16147" max="16147" width="15.7109375" style="8" customWidth="1"/>
    <col min="16148" max="16148" width="115.5703125" style="8" customWidth="1"/>
    <col min="16149" max="16149" width="11.5703125" style="8" customWidth="1"/>
    <col min="16150" max="16150" width="76.42578125" style="8" customWidth="1"/>
    <col min="16151" max="16380" width="9.140625" style="8" customWidth="1"/>
    <col min="16381" max="16381" width="7.42578125" style="8" customWidth="1"/>
    <col min="16382" max="16384" width="14" style="8"/>
  </cols>
  <sheetData>
    <row r="1" spans="1:22" s="1" customFormat="1" ht="19.5" hidden="1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L1" s="72"/>
      <c r="M1" s="72"/>
      <c r="N1" s="72"/>
      <c r="O1" s="72"/>
      <c r="P1" s="72"/>
      <c r="Q1" s="72"/>
      <c r="R1" s="72"/>
      <c r="S1" s="72"/>
    </row>
    <row r="2" spans="1:22" s="1" customFormat="1" ht="19.5" hidden="1" thickBot="1" x14ac:dyDescent="0.3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L2" s="72"/>
      <c r="M2" s="72"/>
      <c r="N2" s="72"/>
      <c r="O2" s="72"/>
      <c r="P2" s="72"/>
      <c r="Q2" s="72"/>
      <c r="R2" s="72"/>
      <c r="S2" s="72"/>
    </row>
    <row r="3" spans="1:22" s="1" customFormat="1" ht="19.5" hidden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L3" s="2"/>
      <c r="M3" s="60"/>
      <c r="N3" s="2"/>
      <c r="O3" s="2"/>
      <c r="P3" s="2"/>
      <c r="Q3" s="2"/>
      <c r="R3" s="2"/>
      <c r="S3" s="2"/>
    </row>
    <row r="4" spans="1:22" s="4" customFormat="1" ht="19.5" hidden="1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1"/>
      <c r="N4" s="3"/>
      <c r="O4" s="3"/>
      <c r="P4" s="3"/>
      <c r="Q4" s="3"/>
      <c r="R4" s="73" t="s">
        <v>2</v>
      </c>
      <c r="S4" s="73"/>
    </row>
    <row r="5" spans="1:22" s="5" customFormat="1" ht="19.5" hidden="1" thickBot="1" x14ac:dyDescent="0.35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22" s="5" customFormat="1" ht="19.5" hidden="1" thickBot="1" x14ac:dyDescent="0.3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6"/>
    </row>
    <row r="7" spans="1:22" s="4" customFormat="1" ht="15.75" hidden="1" thickBot="1" x14ac:dyDescent="0.3">
      <c r="A7" s="75" t="s">
        <v>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"/>
    </row>
    <row r="8" spans="1:22" s="4" customFormat="1" ht="21.75" customHeight="1" x14ac:dyDescent="0.25">
      <c r="A8" s="70" t="s">
        <v>57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"/>
    </row>
    <row r="9" spans="1:22" s="4" customFormat="1" ht="37.5" customHeight="1" x14ac:dyDescent="0.25">
      <c r="A9" s="71" t="s">
        <v>56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"/>
    </row>
    <row r="10" spans="1:22" ht="24" customHeight="1" thickBot="1" x14ac:dyDescent="0.3">
      <c r="A10" s="69" t="s">
        <v>58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22" s="9" customFormat="1" ht="27" customHeight="1" thickTop="1" x14ac:dyDescent="0.25">
      <c r="A11" s="76" t="s">
        <v>6</v>
      </c>
      <c r="B11" s="79" t="s">
        <v>7</v>
      </c>
      <c r="C11" s="82" t="s">
        <v>8</v>
      </c>
      <c r="D11" s="82" t="s">
        <v>9</v>
      </c>
      <c r="E11" s="82" t="s">
        <v>10</v>
      </c>
      <c r="F11" s="82" t="s">
        <v>11</v>
      </c>
      <c r="G11" s="82" t="s">
        <v>12</v>
      </c>
      <c r="H11" s="82" t="s">
        <v>13</v>
      </c>
      <c r="I11" s="82"/>
      <c r="J11" s="82"/>
      <c r="K11" s="82"/>
      <c r="L11" s="82"/>
      <c r="M11" s="82"/>
      <c r="N11" s="82" t="s">
        <v>14</v>
      </c>
      <c r="O11" s="82" t="s">
        <v>15</v>
      </c>
      <c r="P11" s="82" t="s">
        <v>16</v>
      </c>
      <c r="Q11" s="82" t="s">
        <v>17</v>
      </c>
      <c r="R11" s="82" t="s">
        <v>18</v>
      </c>
      <c r="S11" s="87" t="s">
        <v>19</v>
      </c>
      <c r="T11" s="90" t="s">
        <v>20</v>
      </c>
      <c r="U11" s="84" t="s">
        <v>21</v>
      </c>
      <c r="V11" s="85" t="s">
        <v>22</v>
      </c>
    </row>
    <row r="12" spans="1:22" s="9" customFormat="1" ht="18" customHeight="1" x14ac:dyDescent="0.25">
      <c r="A12" s="77"/>
      <c r="B12" s="80"/>
      <c r="C12" s="83"/>
      <c r="D12" s="83"/>
      <c r="E12" s="83"/>
      <c r="F12" s="83"/>
      <c r="G12" s="83"/>
      <c r="H12" s="83" t="s">
        <v>23</v>
      </c>
      <c r="I12" s="83" t="s">
        <v>24</v>
      </c>
      <c r="J12" s="83"/>
      <c r="K12" s="83" t="s">
        <v>25</v>
      </c>
      <c r="L12" s="86" t="s">
        <v>24</v>
      </c>
      <c r="M12" s="86"/>
      <c r="N12" s="83"/>
      <c r="O12" s="83"/>
      <c r="P12" s="83"/>
      <c r="Q12" s="83"/>
      <c r="R12" s="83"/>
      <c r="S12" s="88"/>
      <c r="T12" s="91"/>
      <c r="U12" s="80"/>
      <c r="V12" s="85"/>
    </row>
    <row r="13" spans="1:22" s="9" customFormat="1" ht="139.5" customHeight="1" x14ac:dyDescent="0.25">
      <c r="A13" s="78"/>
      <c r="B13" s="81"/>
      <c r="C13" s="83"/>
      <c r="D13" s="83"/>
      <c r="E13" s="83"/>
      <c r="F13" s="83"/>
      <c r="G13" s="83"/>
      <c r="H13" s="83"/>
      <c r="I13" s="10" t="s">
        <v>25</v>
      </c>
      <c r="J13" s="10" t="s">
        <v>26</v>
      </c>
      <c r="K13" s="83"/>
      <c r="L13" s="11" t="s">
        <v>27</v>
      </c>
      <c r="M13" s="11" t="s">
        <v>28</v>
      </c>
      <c r="N13" s="83"/>
      <c r="O13" s="83"/>
      <c r="P13" s="83"/>
      <c r="Q13" s="83"/>
      <c r="R13" s="83"/>
      <c r="S13" s="88"/>
      <c r="T13" s="92"/>
      <c r="U13" s="81"/>
      <c r="V13" s="85"/>
    </row>
    <row r="14" spans="1:22" ht="15" customHeight="1" thickBot="1" x14ac:dyDescent="0.3">
      <c r="A14" s="12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13</v>
      </c>
      <c r="M14" s="63">
        <v>14</v>
      </c>
      <c r="N14" s="13"/>
      <c r="O14" s="13">
        <v>17</v>
      </c>
      <c r="P14" s="13">
        <v>19</v>
      </c>
      <c r="Q14" s="13">
        <v>20</v>
      </c>
      <c r="R14" s="13">
        <v>21</v>
      </c>
      <c r="S14" s="14">
        <v>25</v>
      </c>
      <c r="T14" s="15">
        <v>26</v>
      </c>
      <c r="U14" s="16">
        <v>27</v>
      </c>
      <c r="V14" s="16">
        <v>28</v>
      </c>
    </row>
    <row r="15" spans="1:22" ht="87.75" customHeight="1" thickTop="1" x14ac:dyDescent="0.25">
      <c r="A15" s="17">
        <v>1</v>
      </c>
      <c r="B15" s="18" t="s">
        <v>43</v>
      </c>
      <c r="C15" s="18" t="str">
        <f>'[1]Trần Văn Chiến 5.3'!C12:E12</f>
        <v>001054002958</v>
      </c>
      <c r="D15" s="18" t="str">
        <f>'[1]Trần Văn Chiến 5.3'!C10</f>
        <v>Thôn Đồi 2 - Xã Phú Nghĩa - Thành phố Hà Nội</v>
      </c>
      <c r="E15" s="18" t="str">
        <f>'[1]Trần Văn Chiến 5.3'!C24</f>
        <v>Vị trí 1 - Quốc Lộ 6 - Thôn Đồi 2 - xã Phú Nghĩa</v>
      </c>
      <c r="F15" s="18">
        <f>'[1]Trần Văn Chiến 5.3'!F19</f>
        <v>5</v>
      </c>
      <c r="G15" s="18">
        <f>'[1]Trần Văn Chiến 5.3'!C19</f>
        <v>3</v>
      </c>
      <c r="H15" s="19">
        <f>'[1]Trần Văn Chiến 5.3'!C20</f>
        <v>209.2</v>
      </c>
      <c r="I15" s="19">
        <f>'[1]Trần Văn Chiến 5.3'!C22</f>
        <v>45.2</v>
      </c>
      <c r="J15" s="19">
        <f t="shared" ref="J15:J26" si="0">+H15-I15</f>
        <v>164</v>
      </c>
      <c r="K15" s="19">
        <f t="shared" ref="K15:K26" si="1">I15</f>
        <v>45.2</v>
      </c>
      <c r="L15" s="19"/>
      <c r="M15" s="64">
        <f t="shared" ref="M15:M25" si="2">K15</f>
        <v>45.2</v>
      </c>
      <c r="N15" s="20">
        <f>'[1]Trần Văn Chiến 5.3'!H26</f>
        <v>1</v>
      </c>
      <c r="O15" s="21">
        <f>'[1]Trần Văn Chiến 5.3'!H27</f>
        <v>6</v>
      </c>
      <c r="P15" s="21">
        <f>'[1]Trần Văn Chiến 5.3'!H34</f>
        <v>0</v>
      </c>
      <c r="Q15" s="21">
        <f>'[1]Trần Văn Chiến 5.3'!H48</f>
        <v>0</v>
      </c>
      <c r="R15" s="21">
        <f>'[1]Trần Văn Chiến 5.3'!H50</f>
        <v>0</v>
      </c>
      <c r="S15" s="21">
        <f t="shared" ref="S15:S27" si="3">SUM(P15:R15)</f>
        <v>0</v>
      </c>
      <c r="T15" s="22"/>
      <c r="U15" s="23"/>
      <c r="V15" s="23"/>
    </row>
    <row r="16" spans="1:22" ht="87.75" customHeight="1" x14ac:dyDescent="0.25">
      <c r="A16" s="17">
        <v>2</v>
      </c>
      <c r="B16" s="24" t="s">
        <v>44</v>
      </c>
      <c r="C16" s="24" t="str">
        <f>'[1]Nguyễn bá tuấn 6.13'!C12:E12</f>
        <v>001074028297</v>
      </c>
      <c r="D16" s="24" t="str">
        <f>'[1]Nguyễn bá tuấn 6.13'!C10</f>
        <v>Thôn đồi 3 - Xã Phú Nghĩa - Thành phố Hà Nội</v>
      </c>
      <c r="E16" s="24" t="str">
        <f>'[1]Nguyễn bá tuấn 6.13'!D24</f>
        <v>Vị trí 1 - Quốc Lộ 6 - Thôn Đồi 2 - xã Phú Nghĩa</v>
      </c>
      <c r="F16" s="24">
        <f>'[1]Nguyễn bá tuấn 6.13'!F19</f>
        <v>6</v>
      </c>
      <c r="G16" s="24">
        <f>'[1]Nguyễn bá tuấn 6.13'!C19</f>
        <v>13</v>
      </c>
      <c r="H16" s="23">
        <f>'[1]Nguyễn bá tuấn 6.13'!C20</f>
        <v>245.9</v>
      </c>
      <c r="I16" s="23">
        <f>'[1]Nguyễn bá tuấn 6.13'!C22</f>
        <v>74.7</v>
      </c>
      <c r="J16" s="19">
        <f t="shared" si="0"/>
        <v>171.2</v>
      </c>
      <c r="K16" s="19">
        <f>I16</f>
        <v>74.7</v>
      </c>
      <c r="L16" s="23"/>
      <c r="M16" s="64">
        <f t="shared" si="2"/>
        <v>74.7</v>
      </c>
      <c r="N16" s="25">
        <f>'[1]Nguyễn bá tuấn 6.13'!G26</f>
        <v>1</v>
      </c>
      <c r="O16" s="26">
        <f>'[1]Nguyễn bá tuấn 6.13'!G27</f>
        <v>7</v>
      </c>
      <c r="P16" s="26">
        <f>'[1]Nguyễn bá tuấn 6.13'!H34</f>
        <v>0</v>
      </c>
      <c r="Q16" s="26">
        <f>'[1]Nguyễn bá tuấn 6.13'!H49</f>
        <v>0</v>
      </c>
      <c r="R16" s="26">
        <f>'[1]Nguyễn bá tuấn 6.13'!H53</f>
        <v>0</v>
      </c>
      <c r="S16" s="21">
        <f t="shared" si="3"/>
        <v>0</v>
      </c>
      <c r="T16" s="27"/>
      <c r="U16" s="27"/>
      <c r="V16" s="27"/>
    </row>
    <row r="17" spans="1:22" s="36" customFormat="1" ht="72.75" customHeight="1" x14ac:dyDescent="0.25">
      <c r="A17" s="28">
        <v>3</v>
      </c>
      <c r="B17" s="29" t="s">
        <v>45</v>
      </c>
      <c r="C17" s="29" t="str">
        <f>'[1]Đặng Văn Hùng 5.14'!C12:E12</f>
        <v>001076020567</v>
      </c>
      <c r="D17" s="29" t="str">
        <f>'[1]Đặng Văn Hùng 5.14'!C10</f>
        <v>Thôn Đồi 1 - Xã Phú Nghĩa - Thành phố Hà Nội</v>
      </c>
      <c r="E17" s="24" t="s">
        <v>55</v>
      </c>
      <c r="F17" s="29">
        <f>'[1]Đặng Văn Hùng 5.14'!F19</f>
        <v>5</v>
      </c>
      <c r="G17" s="29">
        <f>'[1]Đặng Văn Hùng 5.14'!C19</f>
        <v>14</v>
      </c>
      <c r="H17" s="30">
        <f>'[1]Đặng Văn Hùng 5.14'!C20</f>
        <v>128.5</v>
      </c>
      <c r="I17" s="30">
        <f>'[1]Đặng Văn Hùng 5.14'!C22</f>
        <v>23.7</v>
      </c>
      <c r="J17" s="31">
        <f t="shared" si="0"/>
        <v>104.8</v>
      </c>
      <c r="K17" s="31">
        <f t="shared" si="1"/>
        <v>23.7</v>
      </c>
      <c r="L17" s="30"/>
      <c r="M17" s="64">
        <f t="shared" si="2"/>
        <v>23.7</v>
      </c>
      <c r="N17" s="32">
        <f>'[1]Đặng Văn Hùng 5.14'!H26</f>
        <v>1</v>
      </c>
      <c r="O17" s="33">
        <f>'[1]Đặng Văn Hùng 5.14'!H27</f>
        <v>5</v>
      </c>
      <c r="P17" s="33">
        <f>'[1]Đặng Văn Hùng 5.14'!H34</f>
        <v>0</v>
      </c>
      <c r="Q17" s="33">
        <f>'[1]Đặng Văn Hùng 5.14'!H48</f>
        <v>0</v>
      </c>
      <c r="R17" s="33">
        <f>'[1]Đặng Văn Hùng 5.14'!H52</f>
        <v>0</v>
      </c>
      <c r="S17" s="34">
        <f t="shared" si="3"/>
        <v>0</v>
      </c>
      <c r="T17" s="35"/>
      <c r="U17" s="35"/>
      <c r="V17" s="35"/>
    </row>
    <row r="18" spans="1:22" s="40" customFormat="1" ht="56.25" x14ac:dyDescent="0.25">
      <c r="A18" s="17">
        <v>4</v>
      </c>
      <c r="B18" s="24" t="s">
        <v>46</v>
      </c>
      <c r="C18" s="24" t="str">
        <f>'[1]Phan Ngọc Học 5.24'!C12:E12</f>
        <v>001064033338</v>
      </c>
      <c r="D18" s="24" t="str">
        <f>'[1]Phan Ngọc Học 5.24'!C10</f>
        <v>Thôn Đồi 2 - Xã Phú Nghĩa - Thành phố Hà Nội</v>
      </c>
      <c r="E18" s="24" t="str">
        <f>'[1]Phan Ngọc Học 5.24'!C24</f>
        <v>Vị trí 1 - Quốc Lộ 6 - Thôn Đồi 2 - xã Phú Nghĩa</v>
      </c>
      <c r="F18" s="37">
        <f>'[1]Phan Ngọc Học 5.24'!F19</f>
        <v>5</v>
      </c>
      <c r="G18" s="37">
        <f>'[1]Phan Ngọc Học 5.24'!C19</f>
        <v>24</v>
      </c>
      <c r="H18" s="23">
        <f>'[1]Phan Ngọc Học 5.24'!C20</f>
        <v>214.4</v>
      </c>
      <c r="I18" s="23">
        <f>'[1]Phan Ngọc Học 5.24'!C22</f>
        <v>26.1</v>
      </c>
      <c r="J18" s="19">
        <f t="shared" si="0"/>
        <v>188.3</v>
      </c>
      <c r="K18" s="19">
        <f t="shared" si="1"/>
        <v>26.1</v>
      </c>
      <c r="L18" s="23"/>
      <c r="M18" s="64">
        <f t="shared" si="2"/>
        <v>26.1</v>
      </c>
      <c r="N18" s="26">
        <f>'[1]Phan Ngọc Học 5.24'!H26</f>
        <v>1</v>
      </c>
      <c r="O18" s="37">
        <f>'[1]Phan Ngọc Học 5.24'!H27</f>
        <v>6</v>
      </c>
      <c r="P18" s="26">
        <f>'[1]Phan Ngọc Học 5.24'!H34</f>
        <v>0</v>
      </c>
      <c r="Q18" s="37">
        <f>'[1]Phan Ngọc Học 5.24'!H49</f>
        <v>0</v>
      </c>
      <c r="R18" s="37">
        <f>'[1]Phan Ngọc Học 5.24'!H51</f>
        <v>0</v>
      </c>
      <c r="S18" s="21">
        <f t="shared" si="3"/>
        <v>0</v>
      </c>
      <c r="T18" s="38"/>
      <c r="U18" s="39"/>
    </row>
    <row r="19" spans="1:22" s="40" customFormat="1" ht="56.25" x14ac:dyDescent="0.25">
      <c r="A19" s="17">
        <v>5</v>
      </c>
      <c r="B19" s="24" t="s">
        <v>47</v>
      </c>
      <c r="C19" s="24" t="str">
        <f>'[1]Nguyễn Gia Thảnh 5.33'!C12:E12</f>
        <v>001072014817</v>
      </c>
      <c r="D19" s="24" t="str">
        <f>'[1]Nguyễn Gia Thảnh 5.33'!C10</f>
        <v>Thôn Đồi 2 - Xã Phú Nghĩa - Thành phố Hà Nội</v>
      </c>
      <c r="E19" s="24" t="str">
        <f>'[1]Nguyễn Gia Thảnh 5.33'!C24</f>
        <v>Vị trí 1 - Quốc Lộ 6 - Thôn Đồi 2 - xã Phú Nghĩa</v>
      </c>
      <c r="F19" s="37">
        <f>'[1]Nguyễn Gia Thảnh 5.33'!F19</f>
        <v>5</v>
      </c>
      <c r="G19" s="37">
        <f>'[1]Nguyễn Gia Thảnh 5.33'!C19</f>
        <v>33</v>
      </c>
      <c r="H19" s="23">
        <f>'[1]Nguyễn Gia Thảnh 5.33'!C20</f>
        <v>115.2</v>
      </c>
      <c r="I19" s="23">
        <f>'[1]Nguyễn Gia Thảnh 5.33'!C22</f>
        <v>115</v>
      </c>
      <c r="J19" s="19">
        <f t="shared" si="0"/>
        <v>0.20000000000000284</v>
      </c>
      <c r="K19" s="19">
        <f t="shared" si="1"/>
        <v>115</v>
      </c>
      <c r="L19" s="23"/>
      <c r="M19" s="64">
        <f t="shared" si="2"/>
        <v>115</v>
      </c>
      <c r="N19" s="26">
        <f>'[1]Nguyễn Gia Thảnh 5.33'!H26</f>
        <v>1</v>
      </c>
      <c r="O19" s="37">
        <f>'[1]Nguyễn Gia Thảnh 5.33'!H27</f>
        <v>4</v>
      </c>
      <c r="P19" s="26">
        <f>'[1]Nguyễn Gia Thảnh 5.33'!H34</f>
        <v>0</v>
      </c>
      <c r="Q19" s="37">
        <f>'[1]Nguyễn Gia Thảnh 5.33'!H48</f>
        <v>0</v>
      </c>
      <c r="R19" s="37">
        <f>'[1]Nguyễn Hữu Quý 5.19 '!H51</f>
        <v>0</v>
      </c>
      <c r="S19" s="21">
        <f t="shared" si="3"/>
        <v>0</v>
      </c>
      <c r="T19" s="38" t="e">
        <f>#REF!</f>
        <v>#REF!</v>
      </c>
      <c r="U19" s="39" t="s">
        <v>29</v>
      </c>
      <c r="V19" s="40" t="e">
        <f>#REF!</f>
        <v>#REF!</v>
      </c>
    </row>
    <row r="20" spans="1:22" s="40" customFormat="1" ht="56.25" x14ac:dyDescent="0.25">
      <c r="A20" s="17">
        <v>6</v>
      </c>
      <c r="B20" s="24" t="s">
        <v>48</v>
      </c>
      <c r="C20" s="24" t="str">
        <f>'[1]Nguyến Vân Quang 6.6'!C12:E12</f>
        <v>031072008638</v>
      </c>
      <c r="D20" s="24" t="str">
        <f>'[1]Nguyến Vân Quang 6.6'!C10</f>
        <v>Tổ 5 Vân Hội - Xã Phú Lương- Thành phố Hà Nội</v>
      </c>
      <c r="E20" s="24" t="str">
        <f>'[1]Nguyến Vân Quang 6.6'!C24</f>
        <v>Vị trí 1 - Quốc Lộ 6 - Thôn Đồi 3 - xã Phú Nghĩa</v>
      </c>
      <c r="F20" s="37">
        <f>'[1]Nguyến Vân Quang 6.6'!F19</f>
        <v>6</v>
      </c>
      <c r="G20" s="37">
        <f>'[1]Nguyến Vân Quang 6.6'!C19</f>
        <v>6</v>
      </c>
      <c r="H20" s="23">
        <f>'[1]Nguyến Vân Quang 6.6'!C20</f>
        <v>263</v>
      </c>
      <c r="I20" s="23">
        <f>'[1]Nguyến Vân Quang 6.6'!C22</f>
        <v>57.6</v>
      </c>
      <c r="J20" s="19">
        <f t="shared" si="0"/>
        <v>205.4</v>
      </c>
      <c r="K20" s="19">
        <f t="shared" si="1"/>
        <v>57.6</v>
      </c>
      <c r="L20" s="23"/>
      <c r="M20" s="64">
        <f t="shared" si="2"/>
        <v>57.6</v>
      </c>
      <c r="N20" s="26">
        <f>'[1]Nguyến Vân Quang 6.6'!H26</f>
        <v>0</v>
      </c>
      <c r="O20" s="37">
        <f>'[1]Nguyến Vân Quang 6.6'!H27</f>
        <v>0</v>
      </c>
      <c r="P20" s="26">
        <f>'[1]Nguyến Vân Quang 6.6'!H34</f>
        <v>0</v>
      </c>
      <c r="Q20" s="37">
        <f>'[1]Nguyến Vân Quang 6.6'!H49</f>
        <v>0</v>
      </c>
      <c r="R20" s="37">
        <f>'[1]Nguyến Vân Quang 6.6'!H51</f>
        <v>0</v>
      </c>
      <c r="S20" s="21">
        <f t="shared" si="3"/>
        <v>0</v>
      </c>
      <c r="T20" s="38"/>
      <c r="U20" s="39"/>
    </row>
    <row r="21" spans="1:22" s="40" customFormat="1" ht="56.25" x14ac:dyDescent="0.25">
      <c r="A21" s="17">
        <v>7</v>
      </c>
      <c r="B21" s="24" t="s">
        <v>49</v>
      </c>
      <c r="C21" s="24" t="str">
        <f>'[1]Nguyễn Bá Hùng 5.28'!C12:E12</f>
        <v>001074023054</v>
      </c>
      <c r="D21" s="24" t="str">
        <f>'[1]Nguyễn Bá Hùng 5.28'!C10</f>
        <v>Thôn Đồi 3 - Xã Phú Nghĩa - Thành phố Hà Nội</v>
      </c>
      <c r="E21" s="24" t="str">
        <f>'[1]Nguyễn Bá Hùng 5.28'!C24</f>
        <v>Vị trí 1 - Quốc Lộ 6 - Thôn Đồi 2 - xã Phú Nghĩa</v>
      </c>
      <c r="F21" s="37">
        <f>'[1]Nguyễn Bá Hùng 5.28'!F19</f>
        <v>5</v>
      </c>
      <c r="G21" s="37">
        <f>'[1]Nguyễn Bá Hùng 5.28'!C19</f>
        <v>28</v>
      </c>
      <c r="H21" s="23">
        <f>'[1]Nguyễn Bá Hùng 5.28'!C20</f>
        <v>121.1</v>
      </c>
      <c r="I21" s="23">
        <f>'[1]Nguyễn Bá Hùng 5.28'!C22</f>
        <v>24.5</v>
      </c>
      <c r="J21" s="19">
        <f t="shared" si="0"/>
        <v>96.6</v>
      </c>
      <c r="K21" s="19">
        <f t="shared" si="1"/>
        <v>24.5</v>
      </c>
      <c r="L21" s="23"/>
      <c r="M21" s="64">
        <f t="shared" si="2"/>
        <v>24.5</v>
      </c>
      <c r="N21" s="26">
        <f>'[1]Nguyễn Bá Hùng 5.28'!H26</f>
        <v>1</v>
      </c>
      <c r="O21" s="37">
        <f>'[1]Nguyễn Bá Hùng 5.28'!H27</f>
        <v>7</v>
      </c>
      <c r="P21" s="26">
        <f>'[1]Nguyễn Bá Hùng 5.28'!H34</f>
        <v>0</v>
      </c>
      <c r="Q21" s="37">
        <f>'[1]Nguyễn Bá Hùng 5.28'!H46</f>
        <v>0</v>
      </c>
      <c r="R21" s="37">
        <f>'[1]Nguyễn Bá Hùng 5.28'!H51</f>
        <v>0</v>
      </c>
      <c r="S21" s="21">
        <f>SUM(P21:R21)</f>
        <v>0</v>
      </c>
      <c r="T21" s="38"/>
      <c r="U21" s="39"/>
    </row>
    <row r="22" spans="1:22" s="44" customFormat="1" ht="57.75" customHeight="1" x14ac:dyDescent="0.25">
      <c r="A22" s="28">
        <v>8</v>
      </c>
      <c r="B22" s="29" t="s">
        <v>50</v>
      </c>
      <c r="C22" s="29" t="str">
        <f>'[1]Nguyễn Hữu Quý 5.19 '!C12</f>
        <v>001070024435</v>
      </c>
      <c r="D22" s="29" t="str">
        <f>'[1]Nguyễn Hữu Quý 5.19 '!C10</f>
        <v>Thôn Đồi 2 - Xã Phú Nghĩa - Thành phố Hà Nội</v>
      </c>
      <c r="E22" s="29" t="str">
        <f>'[1]Nguyễn Hữu Quý 5.19 '!C24</f>
        <v>Vị trí 1 - Quốc Lộ 6 - Thôn Đồi 2 - xã Phú Nghĩa</v>
      </c>
      <c r="F22" s="41">
        <f>'[1]Nguyễn Hữu Quý 5.19 '!F19</f>
        <v>5</v>
      </c>
      <c r="G22" s="41">
        <f>'[1]Nguyễn Hữu Quý 5.19 '!C19</f>
        <v>19</v>
      </c>
      <c r="H22" s="30">
        <f>'[1]Nguyễn Hữu Quý 5.19 '!C20</f>
        <v>152.30000000000001</v>
      </c>
      <c r="I22" s="30">
        <f>'[1]Nguyễn Hữu Quý 5.19 '!C22</f>
        <v>24.3</v>
      </c>
      <c r="J22" s="31">
        <f>'[1]Nguyễn Hữu Quý 5.19 '!C23</f>
        <v>128</v>
      </c>
      <c r="K22" s="31">
        <f>'[1]Nguyễn Hữu Quý 5.19 '!C22</f>
        <v>24.3</v>
      </c>
      <c r="L22" s="30"/>
      <c r="M22" s="64">
        <f t="shared" si="2"/>
        <v>24.3</v>
      </c>
      <c r="N22" s="33">
        <f>'[1]Nguyễn Hữu Quý 5.19 '!H26</f>
        <v>1</v>
      </c>
      <c r="O22" s="41">
        <f>'[1]Nguyễn Hữu Quý 5.19 '!H27</f>
        <v>5</v>
      </c>
      <c r="P22" s="33">
        <f>'[1]Nguyễn Hữu Quý 5.19 '!H34</f>
        <v>0</v>
      </c>
      <c r="Q22" s="41">
        <f>'[1]Nguyễn Hữu Quý 5.19 '!H49</f>
        <v>0</v>
      </c>
      <c r="R22" s="41">
        <f>'[1]Nguyễn Hữu Quý 5.19 '!H51</f>
        <v>0</v>
      </c>
      <c r="S22" s="34">
        <f>SUM(P22:R22)</f>
        <v>0</v>
      </c>
      <c r="T22" s="42"/>
      <c r="U22" s="43"/>
    </row>
    <row r="23" spans="1:22" s="40" customFormat="1" ht="56.25" x14ac:dyDescent="0.25">
      <c r="A23" s="17">
        <v>9</v>
      </c>
      <c r="B23" s="24" t="s">
        <v>51</v>
      </c>
      <c r="C23" s="24" t="str">
        <f>'[1]Trần Thị My 5.17'!C12:E12</f>
        <v>001156002695</v>
      </c>
      <c r="D23" s="45" t="str">
        <f>'[1]Trần Thị My 5.17'!C10</f>
        <v>Thôn Đồi 2 - Xã Phú Nghĩa - Thành phố Hà Nội</v>
      </c>
      <c r="E23" s="24" t="str">
        <f>'[1]Trần Thị My 5.17'!C24</f>
        <v>Vị trí 1 - Quốc Lộ 6 - Thôn Đồi 2 - xã Phú Nghĩa</v>
      </c>
      <c r="F23" s="37">
        <f>'[1]Trần Thị My 5.17'!F19</f>
        <v>5</v>
      </c>
      <c r="G23" s="37">
        <f>'[1]Trần Thị My 5.17'!C19</f>
        <v>17</v>
      </c>
      <c r="H23" s="23">
        <f>'[1]Trần Thị My 5.17'!C20</f>
        <v>144.4</v>
      </c>
      <c r="I23" s="23">
        <f>'[1]Trần Thị My 5.17'!C22</f>
        <v>25.7</v>
      </c>
      <c r="J23" s="19">
        <f t="shared" si="0"/>
        <v>118.7</v>
      </c>
      <c r="K23" s="19">
        <f t="shared" si="1"/>
        <v>25.7</v>
      </c>
      <c r="L23" s="23"/>
      <c r="M23" s="64">
        <f t="shared" si="2"/>
        <v>25.7</v>
      </c>
      <c r="N23" s="26">
        <f>'[1]Trần Thị My 5.17'!H26</f>
        <v>1</v>
      </c>
      <c r="O23" s="37">
        <f>'[1]Trần Thị My 5.17'!H27</f>
        <v>1</v>
      </c>
      <c r="P23" s="26">
        <f>'[1]Trần Thị My 5.17'!H34</f>
        <v>0</v>
      </c>
      <c r="Q23" s="26">
        <f>'[1]Trần Thị My 5.17'!H49</f>
        <v>0</v>
      </c>
      <c r="R23" s="26">
        <f>'[1]Trần Thị My 5.17'!H53</f>
        <v>0</v>
      </c>
      <c r="S23" s="21">
        <f t="shared" si="3"/>
        <v>0</v>
      </c>
      <c r="T23" s="46"/>
      <c r="U23" s="39"/>
    </row>
    <row r="24" spans="1:22" s="44" customFormat="1" ht="56.25" x14ac:dyDescent="0.25">
      <c r="A24" s="28">
        <v>10</v>
      </c>
      <c r="B24" s="29" t="s">
        <v>52</v>
      </c>
      <c r="C24" s="29" t="str">
        <f>'[1]Trần văn Gàn 5.21'!C12:E12</f>
        <v>001063009784</v>
      </c>
      <c r="D24" s="47" t="str">
        <f>'[1]Trần văn Gàn 5.21'!C10</f>
        <v>Thôn Đồi 2 - Xã Phú Nghĩa - Thành phố Hà Nội</v>
      </c>
      <c r="E24" s="29" t="str">
        <f>'[1]Trần văn Gàn 5.21'!C24</f>
        <v>Vị trí 1 - Quốc Lộ 6 - Thôn Đồi 2 - xã Phú Nghĩa</v>
      </c>
      <c r="F24" s="41">
        <f>'[1]Trần văn Gàn 5.21'!F19</f>
        <v>5</v>
      </c>
      <c r="G24" s="41">
        <f>'[1]Trần văn Gàn 5.21'!C19</f>
        <v>21</v>
      </c>
      <c r="H24" s="30">
        <f>'[1]Trần văn Gàn 5.21'!C20</f>
        <v>157.80000000000001</v>
      </c>
      <c r="I24" s="30">
        <f>'[1]Trần văn Gàn 5.21'!C22</f>
        <v>24.3</v>
      </c>
      <c r="J24" s="31">
        <f t="shared" si="0"/>
        <v>133.5</v>
      </c>
      <c r="K24" s="31">
        <f t="shared" si="1"/>
        <v>24.3</v>
      </c>
      <c r="L24" s="30"/>
      <c r="M24" s="64">
        <f t="shared" si="2"/>
        <v>24.3</v>
      </c>
      <c r="N24" s="33">
        <f>'[1]Trần văn Gàn 5.21'!H26</f>
        <v>0</v>
      </c>
      <c r="O24" s="41">
        <f>'[1]Trần văn Gàn 5.21'!H27</f>
        <v>0</v>
      </c>
      <c r="P24" s="33">
        <f>'[1]Trần văn Gàn 5.21'!H34</f>
        <v>0</v>
      </c>
      <c r="Q24" s="41">
        <f>'[1]Trần văn Gàn 5.21'!H49</f>
        <v>0</v>
      </c>
      <c r="R24" s="41">
        <f>'[1]Trần văn Gàn 5.21'!H51</f>
        <v>0</v>
      </c>
      <c r="S24" s="34">
        <f t="shared" si="3"/>
        <v>0</v>
      </c>
      <c r="T24" s="42"/>
      <c r="U24" s="43"/>
    </row>
    <row r="25" spans="1:22" s="44" customFormat="1" ht="56.25" x14ac:dyDescent="0.25">
      <c r="A25" s="28">
        <v>11</v>
      </c>
      <c r="B25" s="29" t="s">
        <v>53</v>
      </c>
      <c r="C25" s="29" t="str">
        <f>'[1]Trần Văn Tùng 5.25'!C12:E12</f>
        <v>001073048135</v>
      </c>
      <c r="D25" s="29" t="str">
        <f>'[1]Trần Văn Tùng 5.25'!C10</f>
        <v>Thôn Đồi 3 - Xã Phú Nghĩa - Thành phố Hà Nội</v>
      </c>
      <c r="E25" s="29" t="str">
        <f>'[1]Trần Văn Tùng 5.25'!C24</f>
        <v>Vị trí 1 - Quốc Lộ 6 - Thôn Đồi 2 - xã Phú Nghĩa</v>
      </c>
      <c r="F25" s="41">
        <f>'[1]Trần Văn Tùng 5.25'!F19</f>
        <v>5</v>
      </c>
      <c r="G25" s="41">
        <f>'[1]Trần Văn Tùng 5.25'!C19</f>
        <v>25</v>
      </c>
      <c r="H25" s="30">
        <f>'[1]Trần Văn Tùng 5.25'!C20</f>
        <v>127.2</v>
      </c>
      <c r="I25" s="30">
        <f>'[1]Trần Văn Tùng 5.25'!C22</f>
        <v>25.6</v>
      </c>
      <c r="J25" s="31">
        <f t="shared" si="0"/>
        <v>101.6</v>
      </c>
      <c r="K25" s="31">
        <f t="shared" si="1"/>
        <v>25.6</v>
      </c>
      <c r="L25" s="30"/>
      <c r="M25" s="64">
        <f t="shared" si="2"/>
        <v>25.6</v>
      </c>
      <c r="N25" s="33">
        <f>'[1]Trần Văn Tùng 5.25'!H26</f>
        <v>1</v>
      </c>
      <c r="O25" s="41">
        <f>'[1]Trần Văn Tùng 5.25'!H27</f>
        <v>4</v>
      </c>
      <c r="P25" s="33">
        <f>'[1]Trần Văn Tùng 5.25'!H34</f>
        <v>0</v>
      </c>
      <c r="Q25" s="33">
        <f>'[1]Trần Văn Tùng 5.25'!H49</f>
        <v>0</v>
      </c>
      <c r="R25" s="33">
        <f>'[1]Trần Văn Tùng 5.25'!H53</f>
        <v>0</v>
      </c>
      <c r="S25" s="34">
        <f t="shared" si="3"/>
        <v>0</v>
      </c>
      <c r="T25" s="42"/>
      <c r="U25" s="43"/>
    </row>
    <row r="26" spans="1:22" s="40" customFormat="1" ht="56.25" x14ac:dyDescent="0.25">
      <c r="A26" s="17">
        <v>12</v>
      </c>
      <c r="B26" s="24" t="s">
        <v>35</v>
      </c>
      <c r="C26" s="24" t="str">
        <f>'[1]Trịnh Văn Sinh 5.16'!C12</f>
        <v>001075048450</v>
      </c>
      <c r="D26" s="24" t="str">
        <f>'[1]Trịnh Văn Sinh 5.16'!C10</f>
        <v>Thôn Đồi 2 - Xã Phú Nghĩa - Thành phố Hà Nội</v>
      </c>
      <c r="E26" s="24" t="str">
        <f>'[1]Trịnh Văn Sinh 5.16'!C24</f>
        <v>Vị trí 1 - Quốc Lộ 6 - Thôn Đồi 2 - xã Phú Nghĩa</v>
      </c>
      <c r="F26" s="37">
        <f>'[1]Trịnh Văn Sinh 5.16'!F19</f>
        <v>5</v>
      </c>
      <c r="G26" s="37">
        <f>'[1]Trịnh Văn Sinh 5.16'!C19</f>
        <v>16</v>
      </c>
      <c r="H26" s="23">
        <f>'[1]Trịnh Văn Sinh 5.16'!C20</f>
        <v>135.4</v>
      </c>
      <c r="I26" s="23">
        <f>'[1]Trịnh Văn Sinh 5.16'!C22</f>
        <v>22.8</v>
      </c>
      <c r="J26" s="19">
        <f t="shared" si="0"/>
        <v>112.60000000000001</v>
      </c>
      <c r="K26" s="19">
        <f t="shared" si="1"/>
        <v>22.8</v>
      </c>
      <c r="L26" s="23"/>
      <c r="M26" s="64">
        <f>K26</f>
        <v>22.8</v>
      </c>
      <c r="N26" s="26">
        <f>'[1]Trịnh Văn Sinh 5.16'!H26</f>
        <v>1</v>
      </c>
      <c r="O26" s="37">
        <f>'[1]Trịnh Văn Sinh 5.16'!H27</f>
        <v>5</v>
      </c>
      <c r="P26" s="26">
        <f>'[1]Trịnh Văn Sinh 5.16'!H34</f>
        <v>0</v>
      </c>
      <c r="Q26" s="37">
        <f>'[1]Trịnh Văn Sinh 5.16'!H47</f>
        <v>0</v>
      </c>
      <c r="R26" s="37">
        <f>'[1]Trịnh Văn Sinh 5.16'!H52</f>
        <v>0</v>
      </c>
      <c r="S26" s="21">
        <f t="shared" si="3"/>
        <v>0</v>
      </c>
      <c r="T26" s="38"/>
      <c r="U26" s="39"/>
    </row>
    <row r="27" spans="1:22" s="40" customFormat="1" ht="56.25" x14ac:dyDescent="0.25">
      <c r="A27" s="28">
        <v>13</v>
      </c>
      <c r="B27" s="24" t="s">
        <v>54</v>
      </c>
      <c r="C27" s="24" t="str">
        <f>'[1]Phạm Văn Tu 5.62'!C12</f>
        <v>001161026551</v>
      </c>
      <c r="D27" s="24" t="str">
        <f>'[1]Phạm Văn Tu 5.62'!C10</f>
        <v>Thôn Đồi 1 - Xã Phú Nghĩa - Thành phố Hà Nội</v>
      </c>
      <c r="E27" s="24" t="str">
        <f>'[1]Phạm Văn Tu 5.62'!C24</f>
        <v>Vị trí 1 - Quốc Lộ 6 - Thôn Đồi 1 - xã Phú Nghĩa</v>
      </c>
      <c r="F27" s="37">
        <f>'[1]Phạm Văn Tu 5.62'!F19</f>
        <v>5</v>
      </c>
      <c r="G27" s="37">
        <f>'[1]Phạm Văn Tu 5.62'!C19</f>
        <v>62</v>
      </c>
      <c r="H27" s="23">
        <f>'[1]Phạm Văn Tu 5.62'!C20</f>
        <v>151.4</v>
      </c>
      <c r="I27" s="23">
        <f>'[1]Phạm Văn Tu 5.62'!C22</f>
        <v>40.200000000000003</v>
      </c>
      <c r="J27" s="23">
        <f>'[1]Phạm Văn Tu 5.62'!C23</f>
        <v>111.2</v>
      </c>
      <c r="K27" s="23">
        <f>'[1]Phạm Văn Tu 5.62'!C22</f>
        <v>40.200000000000003</v>
      </c>
      <c r="L27" s="23"/>
      <c r="M27" s="64">
        <f>K27</f>
        <v>40.200000000000003</v>
      </c>
      <c r="N27" s="26">
        <f>'[1]Phạm Văn Tu 5.62'!H26</f>
        <v>1</v>
      </c>
      <c r="O27" s="37">
        <f>'[1]Phạm Văn Tu 5.62'!H27</f>
        <v>4</v>
      </c>
      <c r="P27" s="26">
        <f>'[1]Phạm Văn Tu 5.62'!H34</f>
        <v>0</v>
      </c>
      <c r="Q27" s="37">
        <f>'[1]Phạm Văn Tu 5.62'!H49</f>
        <v>0</v>
      </c>
      <c r="R27" s="37">
        <f>'[1]Phạm Văn Tu 5.62'!H52</f>
        <v>0</v>
      </c>
      <c r="S27" s="21">
        <f t="shared" si="3"/>
        <v>0</v>
      </c>
      <c r="T27" s="38"/>
      <c r="U27" s="39"/>
    </row>
    <row r="28" spans="1:22" s="40" customFormat="1" ht="56.25" x14ac:dyDescent="0.25">
      <c r="A28" s="17">
        <v>14</v>
      </c>
      <c r="B28" s="55" t="s">
        <v>31</v>
      </c>
      <c r="C28" s="55" t="s">
        <v>32</v>
      </c>
      <c r="D28" s="55" t="s">
        <v>33</v>
      </c>
      <c r="E28" s="55" t="s">
        <v>34</v>
      </c>
      <c r="F28" s="56">
        <v>5</v>
      </c>
      <c r="G28" s="56">
        <v>31</v>
      </c>
      <c r="H28" s="57">
        <v>282.10000000000002</v>
      </c>
      <c r="I28" s="57">
        <v>93.4</v>
      </c>
      <c r="J28" s="57">
        <v>188.70000000000002</v>
      </c>
      <c r="K28" s="57">
        <v>93.4</v>
      </c>
      <c r="L28" s="57"/>
      <c r="M28" s="65">
        <v>93.4</v>
      </c>
      <c r="N28" s="58">
        <v>1</v>
      </c>
      <c r="O28" s="56">
        <v>4</v>
      </c>
      <c r="P28" s="58">
        <v>0</v>
      </c>
      <c r="Q28" s="56">
        <v>0</v>
      </c>
      <c r="R28" s="56">
        <v>0</v>
      </c>
      <c r="S28" s="59">
        <v>0</v>
      </c>
      <c r="T28" s="38"/>
      <c r="U28" s="39"/>
    </row>
    <row r="29" spans="1:22" s="40" customFormat="1" ht="56.25" x14ac:dyDescent="0.25">
      <c r="A29" s="28">
        <v>15</v>
      </c>
      <c r="B29" s="55" t="s">
        <v>35</v>
      </c>
      <c r="C29" s="55" t="s">
        <v>36</v>
      </c>
      <c r="D29" s="55" t="s">
        <v>33</v>
      </c>
      <c r="E29" s="55" t="s">
        <v>34</v>
      </c>
      <c r="F29" s="56">
        <v>5</v>
      </c>
      <c r="G29" s="56">
        <v>15</v>
      </c>
      <c r="H29" s="57">
        <v>131.69999999999999</v>
      </c>
      <c r="I29" s="57">
        <v>24</v>
      </c>
      <c r="J29" s="57">
        <v>107.69999999999999</v>
      </c>
      <c r="K29" s="57">
        <v>24</v>
      </c>
      <c r="L29" s="57"/>
      <c r="M29" s="65">
        <v>24</v>
      </c>
      <c r="N29" s="58">
        <v>1</v>
      </c>
      <c r="O29" s="56">
        <v>5</v>
      </c>
      <c r="P29" s="58">
        <v>0</v>
      </c>
      <c r="Q29" s="56">
        <v>0</v>
      </c>
      <c r="R29" s="56">
        <v>0</v>
      </c>
      <c r="S29" s="59">
        <v>0</v>
      </c>
      <c r="T29" s="38"/>
      <c r="U29" s="39"/>
    </row>
    <row r="30" spans="1:22" s="40" customFormat="1" ht="56.25" x14ac:dyDescent="0.25">
      <c r="A30" s="17">
        <v>16</v>
      </c>
      <c r="B30" s="55" t="s">
        <v>37</v>
      </c>
      <c r="C30" s="55" t="s">
        <v>38</v>
      </c>
      <c r="D30" s="55" t="s">
        <v>33</v>
      </c>
      <c r="E30" s="55" t="s">
        <v>34</v>
      </c>
      <c r="F30" s="56">
        <v>4</v>
      </c>
      <c r="G30" s="56">
        <v>19</v>
      </c>
      <c r="H30" s="57">
        <v>87.6</v>
      </c>
      <c r="I30" s="57">
        <v>67.599999999999994</v>
      </c>
      <c r="J30" s="57">
        <v>20</v>
      </c>
      <c r="K30" s="57">
        <v>67.599999999999994</v>
      </c>
      <c r="L30" s="57"/>
      <c r="M30" s="65">
        <v>67.599999999999994</v>
      </c>
      <c r="N30" s="58">
        <v>0</v>
      </c>
      <c r="O30" s="56">
        <v>0</v>
      </c>
      <c r="P30" s="58">
        <v>0</v>
      </c>
      <c r="Q30" s="56">
        <v>0</v>
      </c>
      <c r="R30" s="56">
        <v>0</v>
      </c>
      <c r="S30" s="59">
        <v>0</v>
      </c>
      <c r="T30" s="38"/>
      <c r="U30" s="39"/>
    </row>
    <row r="31" spans="1:22" s="40" customFormat="1" ht="56.25" x14ac:dyDescent="0.25">
      <c r="A31" s="28">
        <v>17</v>
      </c>
      <c r="B31" s="55" t="s">
        <v>39</v>
      </c>
      <c r="C31" s="55" t="s">
        <v>40</v>
      </c>
      <c r="D31" s="55" t="s">
        <v>41</v>
      </c>
      <c r="E31" s="55" t="s">
        <v>42</v>
      </c>
      <c r="F31" s="56">
        <v>5</v>
      </c>
      <c r="G31" s="56">
        <v>40</v>
      </c>
      <c r="H31" s="57">
        <v>108.9</v>
      </c>
      <c r="I31" s="57">
        <v>49.9</v>
      </c>
      <c r="J31" s="57">
        <v>59.000000000000007</v>
      </c>
      <c r="K31" s="57">
        <v>49.9</v>
      </c>
      <c r="L31" s="57"/>
      <c r="M31" s="65">
        <v>49.9</v>
      </c>
      <c r="N31" s="58">
        <v>1</v>
      </c>
      <c r="O31" s="56">
        <v>7</v>
      </c>
      <c r="P31" s="58">
        <v>0</v>
      </c>
      <c r="Q31" s="56">
        <v>0</v>
      </c>
      <c r="R31" s="56">
        <v>0</v>
      </c>
      <c r="S31" s="59">
        <v>0</v>
      </c>
      <c r="T31" s="38"/>
      <c r="U31" s="39"/>
    </row>
    <row r="32" spans="1:22" s="1" customFormat="1" ht="19.5" thickBot="1" x14ac:dyDescent="0.35">
      <c r="A32" s="48"/>
      <c r="B32" s="49" t="s">
        <v>30</v>
      </c>
      <c r="C32" s="49"/>
      <c r="D32" s="49"/>
      <c r="E32" s="49"/>
      <c r="F32" s="50"/>
      <c r="G32" s="50"/>
      <c r="H32" s="51">
        <f>SUM(H15:H31)</f>
        <v>2776.1</v>
      </c>
      <c r="I32" s="51">
        <f t="shared" ref="I32:K32" si="4">SUM(I15:I31)</f>
        <v>764.6</v>
      </c>
      <c r="J32" s="51">
        <f t="shared" si="4"/>
        <v>2011.5</v>
      </c>
      <c r="K32" s="51">
        <f t="shared" si="4"/>
        <v>764.6</v>
      </c>
      <c r="L32" s="51"/>
      <c r="M32" s="66">
        <f>SUM(M15:M31)</f>
        <v>764.6</v>
      </c>
      <c r="N32" s="51"/>
      <c r="O32" s="51"/>
      <c r="P32" s="51">
        <f t="shared" ref="P32:S32" si="5">SUM(P23:P31)</f>
        <v>0</v>
      </c>
      <c r="Q32" s="51">
        <f t="shared" si="5"/>
        <v>0</v>
      </c>
      <c r="R32" s="51">
        <f t="shared" si="5"/>
        <v>0</v>
      </c>
      <c r="S32" s="51">
        <f t="shared" si="5"/>
        <v>0</v>
      </c>
      <c r="T32" s="52"/>
      <c r="U32" s="53"/>
    </row>
    <row r="33" spans="13:19" ht="15.75" thickTop="1" x14ac:dyDescent="0.25"/>
    <row r="35" spans="13:19" x14ac:dyDescent="0.25">
      <c r="M35" s="67"/>
      <c r="N35" s="54"/>
      <c r="O35" s="89"/>
      <c r="P35" s="89"/>
      <c r="Q35" s="89"/>
      <c r="R35" s="89"/>
      <c r="S35" s="89"/>
    </row>
    <row r="36" spans="13:19" x14ac:dyDescent="0.25">
      <c r="M36" s="67"/>
      <c r="N36" s="54"/>
      <c r="O36" s="89"/>
      <c r="P36" s="89"/>
      <c r="Q36" s="89"/>
      <c r="R36" s="89"/>
      <c r="S36" s="89"/>
    </row>
    <row r="37" spans="13:19" x14ac:dyDescent="0.25">
      <c r="M37" s="67"/>
      <c r="N37" s="54"/>
      <c r="O37" s="89"/>
      <c r="P37" s="89"/>
      <c r="Q37" s="89"/>
      <c r="R37" s="89"/>
      <c r="S37" s="89"/>
    </row>
    <row r="38" spans="13:19" x14ac:dyDescent="0.25">
      <c r="M38" s="67"/>
      <c r="N38" s="54"/>
      <c r="O38" s="54"/>
      <c r="P38" s="54"/>
      <c r="Q38" s="54"/>
      <c r="R38" s="54"/>
      <c r="S38" s="54"/>
    </row>
    <row r="39" spans="13:19" x14ac:dyDescent="0.25">
      <c r="M39" s="67"/>
      <c r="N39" s="54"/>
      <c r="O39" s="54"/>
      <c r="P39" s="54"/>
      <c r="Q39" s="54"/>
      <c r="R39" s="54"/>
      <c r="S39" s="54"/>
    </row>
    <row r="40" spans="13:19" x14ac:dyDescent="0.25">
      <c r="M40" s="67"/>
      <c r="N40" s="54"/>
      <c r="O40" s="54"/>
      <c r="P40" s="54"/>
      <c r="Q40" s="54"/>
      <c r="R40" s="54"/>
      <c r="S40" s="54"/>
    </row>
    <row r="41" spans="13:19" x14ac:dyDescent="0.25">
      <c r="M41" s="67"/>
      <c r="N41" s="54"/>
      <c r="O41" s="54"/>
      <c r="P41" s="54"/>
      <c r="Q41" s="54"/>
      <c r="R41" s="54"/>
      <c r="S41" s="54"/>
    </row>
    <row r="42" spans="13:19" x14ac:dyDescent="0.25">
      <c r="M42" s="67"/>
      <c r="N42" s="54"/>
      <c r="O42" s="54"/>
      <c r="P42" s="54"/>
      <c r="Q42" s="54"/>
      <c r="R42" s="54"/>
      <c r="S42" s="54"/>
    </row>
    <row r="43" spans="13:19" x14ac:dyDescent="0.25">
      <c r="M43" s="67"/>
      <c r="N43" s="54"/>
      <c r="O43" s="54"/>
      <c r="P43" s="54"/>
      <c r="Q43" s="54"/>
      <c r="R43" s="54"/>
      <c r="S43" s="54"/>
    </row>
    <row r="44" spans="13:19" x14ac:dyDescent="0.25">
      <c r="M44" s="67"/>
      <c r="N44" s="54"/>
      <c r="O44" s="89"/>
      <c r="P44" s="89"/>
      <c r="Q44" s="89"/>
      <c r="R44" s="89"/>
      <c r="S44" s="89"/>
    </row>
  </sheetData>
  <mergeCells count="36">
    <mergeCell ref="O35:S35"/>
    <mergeCell ref="O36:S36"/>
    <mergeCell ref="O37:S37"/>
    <mergeCell ref="O44:S44"/>
    <mergeCell ref="T11:T13"/>
    <mergeCell ref="F11:F13"/>
    <mergeCell ref="G11:G13"/>
    <mergeCell ref="H11:M11"/>
    <mergeCell ref="U11:U13"/>
    <mergeCell ref="V11:V13"/>
    <mergeCell ref="H12:H13"/>
    <mergeCell ref="I12:J12"/>
    <mergeCell ref="K12:K13"/>
    <mergeCell ref="L12:M12"/>
    <mergeCell ref="N11:N13"/>
    <mergeCell ref="O11:O13"/>
    <mergeCell ref="P11:P13"/>
    <mergeCell ref="Q11:Q13"/>
    <mergeCell ref="R11:R13"/>
    <mergeCell ref="S11:S13"/>
    <mergeCell ref="A11:A13"/>
    <mergeCell ref="B11:B13"/>
    <mergeCell ref="C11:C13"/>
    <mergeCell ref="D11:D13"/>
    <mergeCell ref="E11:E13"/>
    <mergeCell ref="A5:S5"/>
    <mergeCell ref="A10:S10"/>
    <mergeCell ref="A8:S8"/>
    <mergeCell ref="A9:S9"/>
    <mergeCell ref="A1:J1"/>
    <mergeCell ref="L1:S1"/>
    <mergeCell ref="A2:J2"/>
    <mergeCell ref="L2:S2"/>
    <mergeCell ref="R4:S4"/>
    <mergeCell ref="A6:S6"/>
    <mergeCell ref="A7:S7"/>
  </mergeCells>
  <printOptions horizontalCentered="1"/>
  <pageMargins left="0.31496062992125984" right="0.31496062992125984" top="0.39370078740157483" bottom="0.51181102362204722" header="0.27559055118110237" footer="0.27559055118110237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TỔNG HỢP</vt:lpstr>
      <vt:lpstr>'BẢNG TỔNG HỢP'!Print_Titles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2026-03-08T02:34:53Z</cp:lastPrinted>
  <dcterms:created xsi:type="dcterms:W3CDTF">2026-03-06T10:01:47Z</dcterms:created>
  <dcterms:modified xsi:type="dcterms:W3CDTF">2026-03-09T03:47:08Z</dcterms:modified>
</cp:coreProperties>
</file>