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HƯỢNG PHÚC\NĂM 2026\ATTP\"/>
    </mc:Choice>
  </mc:AlternateContent>
  <xr:revisionPtr revIDLastSave="0" documentId="13_ncr:1_{ED260F59-29F1-472B-AB8B-38B6EDFB1091}" xr6:coauthVersionLast="47" xr6:coauthVersionMax="47" xr10:uidLastSave="{00000000-0000-0000-0000-000000000000}"/>
  <bookViews>
    <workbookView xWindow="-120" yWindow="-120" windowWidth="21840" windowHeight="13140" xr2:uid="{A052728B-5E82-4CE1-8CB6-C816A25D0808}"/>
  </bookViews>
  <sheets>
    <sheet name="DS cơ sở cấp giấy xã ThượngPhuc" sheetId="1" r:id="rId1"/>
  </sheets>
  <definedNames>
    <definedName name="_xlnm._FilterDatabase" localSheetId="0" hidden="1">'DS cơ sở cấp giấy xã ThượngPhuc'!$A$6:$N$112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1" i="1" l="1"/>
  <c r="M107" i="1"/>
  <c r="K107" i="1"/>
  <c r="M98" i="1"/>
  <c r="M97" i="1"/>
  <c r="K88" i="1"/>
  <c r="L73" i="1"/>
  <c r="N60" i="1"/>
  <c r="K17" i="1"/>
  <c r="I17" i="1"/>
  <c r="J16" i="1"/>
</calcChain>
</file>

<file path=xl/sharedStrings.xml><?xml version="1.0" encoding="utf-8"?>
<sst xmlns="http://schemas.openxmlformats.org/spreadsheetml/2006/main" count="571" uniqueCount="322">
  <si>
    <t>UBND XÃ THƯỢNG PHÚC</t>
  </si>
  <si>
    <t xml:space="preserve">CÁC CƠ SỞ ĐÃ CẤP GIẤY CHỨNG NHÂN ĐỦ ĐIỀU KIỆN ATTP </t>
  </si>
  <si>
    <t>PHÒNG KINH TẾ</t>
  </si>
  <si>
    <t>TT</t>
  </si>
  <si>
    <t>Tên cơ sở</t>
  </si>
  <si>
    <t>Loại hình sản xuất</t>
  </si>
  <si>
    <t>Địa chỉ cơ sở sản xuất
 kinh doanh</t>
  </si>
  <si>
    <t>Xếp loại</t>
  </si>
  <si>
    <t>Số GCN Đủ ĐK
ATTP</t>
  </si>
  <si>
    <t>Ngày cấp GCN 
Đủ ĐK ATTP</t>
  </si>
  <si>
    <t>Năm 2016</t>
  </si>
  <si>
    <t>Cơ sở HTX Hoa
 cây cảnh và 
dịch vụ Hồng Vân</t>
  </si>
  <si>
    <t xml:space="preserve"> SX rau Chùm Ngây và chế biến trà Chùm Ngây</t>
  </si>
  <si>
    <t>Hồng Vân - Thường Tín</t>
  </si>
  <si>
    <t>B</t>
  </si>
  <si>
    <t>01/2016/NNPTNT-HNA</t>
  </si>
  <si>
    <t>hết hạn</t>
  </si>
  <si>
    <t>Cơ sở Nguyễn Ngọc Quang</t>
  </si>
  <si>
    <t>Sơ chế xay sát gạo</t>
  </si>
  <si>
    <t>Thắng Lợi - Thường Tín</t>
  </si>
  <si>
    <t>02/2016/NNPTNT-HNA</t>
  </si>
  <si>
    <t>25/4/2016</t>
  </si>
  <si>
    <t>Nguyễn Văn Việt</t>
  </si>
  <si>
    <t xml:space="preserve">
chế biến giò chả
</t>
  </si>
  <si>
    <t>03/2016/NNPTNT-HNA</t>
  </si>
  <si>
    <t>27/5/2016</t>
  </si>
  <si>
    <t>Từ Văn Phùng</t>
  </si>
  <si>
    <t>Chế biến giò , nem chua</t>
  </si>
  <si>
    <t>Vân Tảo - Thường Tín</t>
  </si>
  <si>
    <t>04/2016/NNPTNT-HNA</t>
  </si>
  <si>
    <t>31/5/2016</t>
  </si>
  <si>
    <t>Ngô Quang Hạp</t>
  </si>
  <si>
    <t>Tô Hiệu - Thường Tín</t>
  </si>
  <si>
    <t>05/2016/NNPTNT-HNA</t>
  </si>
  <si>
    <t>15/6/2016</t>
  </si>
  <si>
    <t>Nguyễn Văn Nghị</t>
  </si>
  <si>
    <t>Khánh Hà - Thường Tín</t>
  </si>
  <si>
    <t>06/2016/NNPTNT-HNA</t>
  </si>
  <si>
    <t>28/6/2016</t>
  </si>
  <si>
    <t>Lê Văn Thiều</t>
  </si>
  <si>
    <t>Chế biến chả cá</t>
  </si>
  <si>
    <t>07/2016/NNPTNT-HNA</t>
  </si>
  <si>
    <t>14/7/2016</t>
  </si>
  <si>
    <t>Đào Chí Kiên</t>
  </si>
  <si>
    <t>Văn Tự - Thường Tín</t>
  </si>
  <si>
    <t>08/2016/NNPTNT-HNA</t>
  </si>
  <si>
    <t>19/7/2016</t>
  </si>
  <si>
    <t>43 giấy chứng nhận</t>
  </si>
  <si>
    <t>Lý văn Tước</t>
  </si>
  <si>
    <t>Sơ chế gạo</t>
  </si>
  <si>
    <t>Thị Trấn Thường Tín</t>
  </si>
  <si>
    <t>11/2016/NNPTNT-HNA</t>
  </si>
  <si>
    <t>Đinh Công Trường</t>
  </si>
  <si>
    <t>Chế biến giò chả sống</t>
  </si>
  <si>
    <t>18/2016/NNPTNT-HAN</t>
  </si>
  <si>
    <t>15/12/2016</t>
  </si>
  <si>
    <t>Cơ sở Nguyễn Thị Thông</t>
  </si>
  <si>
    <t>chế biến giò chả</t>
  </si>
  <si>
    <t>Hà Hồi- Thường Tín</t>
  </si>
  <si>
    <t>19/2016/NNPTNT-HAN</t>
  </si>
  <si>
    <t>28/12/2016</t>
  </si>
  <si>
    <t>Năm 2017</t>
  </si>
  <si>
    <t>Đào Văn Duy</t>
  </si>
  <si>
    <t>Sơ chế gà</t>
  </si>
  <si>
    <t>01/2017/NNPTNT-HNA</t>
  </si>
  <si>
    <t>Mạc Mạnh Tưởng</t>
  </si>
  <si>
    <t>Giết mổ gia cầm</t>
  </si>
  <si>
    <t>Lê Lợi - Thường Tín</t>
  </si>
  <si>
    <t>03/2017/NNPTNT-HNA</t>
  </si>
  <si>
    <t>Nguyễn Văn Quang</t>
  </si>
  <si>
    <t xml:space="preserve">Chế biến giò chả và sơ chế KD thịt lợn </t>
  </si>
  <si>
    <t>06/2017/NNPTNT-HNA</t>
  </si>
  <si>
    <t>16/8/2017</t>
  </si>
  <si>
    <t>Uông Thị Yến</t>
  </si>
  <si>
    <t>xay sát gạo</t>
  </si>
  <si>
    <t>xay sát và kinh doanh gạo</t>
  </si>
  <si>
    <t>07/2017/NNPTNT-HNA</t>
  </si>
  <si>
    <t>Trần Danh Đạt</t>
  </si>
  <si>
    <t>sản xuất cơm cháy gạo nứt</t>
  </si>
  <si>
    <t>Xâm Xuyên, Hồng Vân</t>
  </si>
  <si>
    <t>10/2017/NNPTNT-HNA</t>
  </si>
  <si>
    <t>14/9/2017</t>
  </si>
  <si>
    <t>Nguyễn Thị Thu Hà</t>
  </si>
  <si>
    <t>Chế biến giò chả</t>
  </si>
  <si>
    <t>13/2017/NNPTNT-HNA</t>
  </si>
  <si>
    <t>Cơ sở Hoàng Văn Chiểu</t>
  </si>
  <si>
    <t>A</t>
  </si>
  <si>
    <t>14/2017/NNPTNT-HNA</t>
  </si>
  <si>
    <t>NĂM 2018</t>
  </si>
  <si>
    <t>Phạm Ngô Thành</t>
  </si>
  <si>
    <t>Chế biến giò chả, nem chua</t>
  </si>
  <si>
    <t>Trần Phú - Minh Cường</t>
  </si>
  <si>
    <t>01/2018/NNPTNT-HNA</t>
  </si>
  <si>
    <t>Đặng Thị Huệ</t>
  </si>
  <si>
    <t>Yên Phú - Văn Phú</t>
  </si>
  <si>
    <t>02/2018/NNPTNT-HNA</t>
  </si>
  <si>
    <t>18/1/2018</t>
  </si>
  <si>
    <t>Nguyễn Thanh Tùng</t>
  </si>
  <si>
    <t>Sơ chế thịt lợn</t>
  </si>
  <si>
    <t>Bình Vọng - Văn Bình</t>
  </si>
  <si>
    <t>03/2018/NNPTNT-HNA</t>
  </si>
  <si>
    <t>22/1/2018</t>
  </si>
  <si>
    <t>Trần Thị Chinh</t>
  </si>
  <si>
    <t>Kinh doanh thịt bò</t>
  </si>
  <si>
    <t>Xóm 3 - Chương Dương</t>
  </si>
  <si>
    <t>04/2018/NNPTNT-HNA</t>
  </si>
  <si>
    <t>Lê Thị Hương</t>
  </si>
  <si>
    <t>Đan Nhiễm - Khánh Hà</t>
  </si>
  <si>
    <t>05/2018/NNPTNT-HNA</t>
  </si>
  <si>
    <t>Đỗ Bá Tuấn</t>
  </si>
  <si>
    <t>Sản xuất rau, củ quả</t>
  </si>
  <si>
    <t>Vân La - Hồng Vân</t>
  </si>
  <si>
    <t>07/2018/NNPTNT-HNA</t>
  </si>
  <si>
    <t>26/3/2018</t>
  </si>
  <si>
    <t>Nguyễn Văn Thông</t>
  </si>
  <si>
    <t>Quách Văn Tác</t>
  </si>
  <si>
    <t>Sản xuất nước mắm và dấm gạo</t>
  </si>
  <si>
    <t>Thống Nhất - Thường Tín</t>
  </si>
  <si>
    <t>Nguyễn Thị Hương</t>
  </si>
  <si>
    <t>Vạn Điểm - Thường Tín</t>
  </si>
  <si>
    <t>Nguyễn Văn Thủy</t>
  </si>
  <si>
    <t>Giết mổ bò</t>
  </si>
  <si>
    <t>Liên Phương - Thường Tín</t>
  </si>
  <si>
    <t>HTX NN xã Hà Hồi</t>
  </si>
  <si>
    <t xml:space="preserve">SX rau </t>
  </si>
  <si>
    <t>Nguyễn Văn Hoạch</t>
  </si>
  <si>
    <t>13/2018</t>
  </si>
  <si>
    <t>Năm 2019</t>
  </si>
  <si>
    <t>Nguyễn Kim Cúc</t>
  </si>
  <si>
    <t>Chế biến xúc xích</t>
  </si>
  <si>
    <t>Bằng Sở - Ninh Sở</t>
  </si>
  <si>
    <t>Nguyễn Văn Cường</t>
  </si>
  <si>
    <t>Nội Thôn - Vân Tảo</t>
  </si>
  <si>
    <t>Ngô Xuân Quyền</t>
  </si>
  <si>
    <t>Chế biến đậu phụ</t>
  </si>
  <si>
    <t>Văn Bình</t>
  </si>
  <si>
    <t>Hồng Vân</t>
  </si>
  <si>
    <t>Vân Tảo</t>
  </si>
  <si>
    <t>06/2018/NNPTNT-HNA</t>
  </si>
  <si>
    <t>HTX Hoa cây cảnh Hồng Vân</t>
  </si>
  <si>
    <t>Trà chùm ngây</t>
  </si>
  <si>
    <t>HTX Tâm An</t>
  </si>
  <si>
    <t>Bột rau</t>
  </si>
  <si>
    <t>08/2018/NNPTNT-HNA</t>
  </si>
  <si>
    <t>HTX SX và DV NN Thanh Hà</t>
  </si>
  <si>
    <t>Rau ăn lá</t>
  </si>
  <si>
    <t>Ninh Sở</t>
  </si>
  <si>
    <t>09/2018/NNPTNT-HNA</t>
  </si>
  <si>
    <t>Nguyễn Đình Hùng</t>
  </si>
  <si>
    <t>Phương Quế-Liên Phương</t>
  </si>
  <si>
    <t>10/2018/NNPTNT-HNA</t>
  </si>
  <si>
    <t>14/11/2019</t>
  </si>
  <si>
    <t>Nguyễn Thị Nga</t>
  </si>
  <si>
    <t>Thôn Quất Động-Quất Động</t>
  </si>
  <si>
    <t>11/2018/NNPTNT-HNA</t>
  </si>
  <si>
    <t xml:space="preserve"> </t>
  </si>
  <si>
    <t>NĂM 2020</t>
  </si>
  <si>
    <t>Nguyễn Thị Thông</t>
  </si>
  <si>
    <t>01/2020/NNPTNT-HNA</t>
  </si>
  <si>
    <t>Hoàng Hùng Vĩ</t>
  </si>
  <si>
    <t>Chế biến giò chả, nem chua, xúc xích</t>
  </si>
  <si>
    <t>Xâm Động-Vân Tảo</t>
  </si>
  <si>
    <t>02/2020/NNPTNT-HNA</t>
  </si>
  <si>
    <t>Nguyễn Văn Trường</t>
  </si>
  <si>
    <t>Chế biến thịt bò, trâu sấy</t>
  </si>
  <si>
    <t>An cảnh-Lê Lợi</t>
  </si>
  <si>
    <t>03/2020/NNPTNT-HNA</t>
  </si>
  <si>
    <t>Tài Kim Chi</t>
  </si>
  <si>
    <t>Chế biến Kim chi</t>
  </si>
  <si>
    <t>KHê hồi-Hà Hồi</t>
  </si>
  <si>
    <t>04/2020/NNPTNT-HNA</t>
  </si>
  <si>
    <t>05/2020/NNPTNT-HNA</t>
  </si>
  <si>
    <t>Từ Vân - Lê Lợi</t>
  </si>
  <si>
    <t>06/2020/NNPTNT-HNA</t>
  </si>
  <si>
    <t>Chế biến giò, chả</t>
  </si>
  <si>
    <t>08/2020/NNPTNT-HNA</t>
  </si>
  <si>
    <t>tổng đã cấp</t>
  </si>
  <si>
    <t>Nguyễn An toan</t>
  </si>
  <si>
    <t>09/2020/NNPTNT-HNA</t>
  </si>
  <si>
    <t>Tổng cơ sở</t>
  </si>
  <si>
    <t>Hoàng Văn Chiểu</t>
  </si>
  <si>
    <t>An Cảnh Lê Lợi</t>
  </si>
  <si>
    <t>11/2020/NNPTNT-HNA</t>
  </si>
  <si>
    <t>Hết hạn</t>
  </si>
  <si>
    <t>Một Thượng - Thắng Lợi</t>
  </si>
  <si>
    <t>12/2020/NNPTNT-HNA</t>
  </si>
  <si>
    <t>Từ Khắc Huy</t>
  </si>
  <si>
    <t>13/2020/NNPTNT-HNA</t>
  </si>
  <si>
    <t>NĂM 2021</t>
  </si>
  <si>
    <t>chế biến trà trâu cổ</t>
  </si>
  <si>
    <t>Hồng Vân, Thường Tín</t>
  </si>
  <si>
    <t>01/2021/NNPTNT-HNA</t>
  </si>
  <si>
    <t>HTX Rau an toàn xã Hà Hồi</t>
  </si>
  <si>
    <t>Sản xuất rau ăn lá +mọc nhĩ</t>
  </si>
  <si>
    <t>Hà Hồi, Thường Tín</t>
  </si>
  <si>
    <t>02/2021/NNPTNT-HNA</t>
  </si>
  <si>
    <t>Hết han</t>
  </si>
  <si>
    <t>Cơ sở giết mổ Nguyễn Văn Thông</t>
  </si>
  <si>
    <t>An Cảnh, Lê Lợi</t>
  </si>
  <si>
    <t>03/2021/NNPTNT-HNA</t>
  </si>
  <si>
    <t>HTX Rau sạch Thanh Bình</t>
  </si>
  <si>
    <t>Dưa lưới, dưa leo</t>
  </si>
  <si>
    <t>Đội 3 xã Tự Nhiên</t>
  </si>
  <si>
    <t>04/2021/NNPTNT-HNA</t>
  </si>
  <si>
    <t>HTX Nông nghiệp Tự Nhiên</t>
  </si>
  <si>
    <t>Trồng cây ăn quả cam, chuối</t>
  </si>
  <si>
    <t>Xã Tự Nhiên, Thường Tín</t>
  </si>
  <si>
    <t>05/2021/NNPTNT-HNA</t>
  </si>
  <si>
    <t>Năm 2022</t>
  </si>
  <si>
    <t>Chế biến nước chấm (nước mắm), dấm gạo</t>
  </si>
  <si>
    <t>Hoàng Xá, Thống Nhất</t>
  </si>
  <si>
    <t>01/2022/NNPTNT-HAN</t>
  </si>
  <si>
    <t>Nguyễn Văn Kỳ</t>
  </si>
  <si>
    <t>02/2022/NNPTNT-HAN</t>
  </si>
  <si>
    <t>03/2022/NNPTNT-HAN</t>
  </si>
  <si>
    <t>Nguyễn THị kim cúc</t>
  </si>
  <si>
    <t>sx xúc xích</t>
  </si>
  <si>
    <t>Ninh sở</t>
  </si>
  <si>
    <t>04/2022/NNPTNT-HAN</t>
  </si>
  <si>
    <t>27/7/2022</t>
  </si>
  <si>
    <t>HTX NN Hoa cây cảnh Hồng Vân</t>
  </si>
  <si>
    <t>Hoồng Vân</t>
  </si>
  <si>
    <t>05/2022/NNPTNT-HAN</t>
  </si>
  <si>
    <t>Giò chả</t>
  </si>
  <si>
    <t>06/2022/NNPTNT-HAN</t>
  </si>
  <si>
    <t>Nguyễn Tiến Hào</t>
  </si>
  <si>
    <t>Giò chả, nêm chua</t>
  </si>
  <si>
    <t>Minh Cường</t>
  </si>
  <si>
    <t>07/2022/NNPTNT-HAN</t>
  </si>
  <si>
    <t>HTX NN Văn Phú</t>
  </si>
  <si>
    <t>Trồng rau</t>
  </si>
  <si>
    <t>Văn Phú</t>
  </si>
  <si>
    <t>08/2022/NNPTNT-HAN</t>
  </si>
  <si>
    <t>HTXNN Chương Dương</t>
  </si>
  <si>
    <t>Trồng Bưởi</t>
  </si>
  <si>
    <t>Chương Dương</t>
  </si>
  <si>
    <t>09/2022/NNPTNT-HAN</t>
  </si>
  <si>
    <t>16/9/2022</t>
  </si>
  <si>
    <t>Nguyễn Khắc Hoàn</t>
  </si>
  <si>
    <t>TT Thường TÍn</t>
  </si>
  <si>
    <t>10/2022/NNPTNT-HAN</t>
  </si>
  <si>
    <t>21/9/2022</t>
  </si>
  <si>
    <t>HTXNN Thanh Hà</t>
  </si>
  <si>
    <t>11/2022/NNPTNT-HAN</t>
  </si>
  <si>
    <t>23/9/2022</t>
  </si>
  <si>
    <t>Trương Anh Tú</t>
  </si>
  <si>
    <t>Bảo quản kho lạnh</t>
  </si>
  <si>
    <t>12/2022/NNPTNT-HAN</t>
  </si>
  <si>
    <t>Hiếu Nghĩa</t>
  </si>
  <si>
    <t>Gò chả, nem chua</t>
  </si>
  <si>
    <t>13/2022/NNPTNT-HAN</t>
  </si>
  <si>
    <t>24/11/2022</t>
  </si>
  <si>
    <t>Mai Văn Đến</t>
  </si>
  <si>
    <t>14/2022/NNPTNT-HAN</t>
  </si>
  <si>
    <t>Hà Hồi</t>
  </si>
  <si>
    <t>15/2022/NNPTNT-HAN</t>
  </si>
  <si>
    <t>23/12/2022</t>
  </si>
  <si>
    <t>NĂM 2023</t>
  </si>
  <si>
    <t>Hoàng Tùng Vĩ</t>
  </si>
  <si>
    <t>Gò chả, xúc xích, nem chua</t>
  </si>
  <si>
    <t>Xâm Động Vân Tảo</t>
  </si>
  <si>
    <t>01/2023/NNPTNT-HAN</t>
  </si>
  <si>
    <t>T4/20224</t>
  </si>
  <si>
    <t>Từ Mạnh Thắng</t>
  </si>
  <si>
    <t>Đậu phụ</t>
  </si>
  <si>
    <t>02/2023/NNPTNT-HAN</t>
  </si>
  <si>
    <t>ốm, nghỉ</t>
  </si>
  <si>
    <t>Ngô Xuân Đạt</t>
  </si>
  <si>
    <t>03/2023/NNPTNT-HAN</t>
  </si>
  <si>
    <t>Đào Thu Huyền</t>
  </si>
  <si>
    <t>San chia gói đường</t>
  </si>
  <si>
    <t>Tử Dương-Tô Hiệu</t>
  </si>
  <si>
    <t>04/2023/NNPTNT-HAN</t>
  </si>
  <si>
    <t>Nguyễn Văn Vân</t>
  </si>
  <si>
    <t>Chế biến Giò chả</t>
  </si>
  <si>
    <t>05/2023/NNPTNT-HAN</t>
  </si>
  <si>
    <t>06/2023/NNPTNT-HAN</t>
  </si>
  <si>
    <t>Hòa Bình</t>
  </si>
  <si>
    <t>07/2023/NNPTNT-HAN</t>
  </si>
  <si>
    <t>08/2023/NNPTNT-HAN</t>
  </si>
  <si>
    <t>Nguyễn Văn Nhật Anh</t>
  </si>
  <si>
    <t>09/2023/NNPTNT-HAN</t>
  </si>
  <si>
    <t>Bùi Văn Cảnh</t>
  </si>
  <si>
    <t>Cb gà ủ muối</t>
  </si>
  <si>
    <t>10/2023/NNPTNT-HAN</t>
  </si>
  <si>
    <t>11/2023/NNPTNT-HAN</t>
  </si>
  <si>
    <t>HTX Tân Minh</t>
  </si>
  <si>
    <t>12/2023/NNPTNT-HAN</t>
  </si>
  <si>
    <t>Lê Văn Luân (Ng Thị Thu Hà)</t>
  </si>
  <si>
    <t>Giò chả nem chua</t>
  </si>
  <si>
    <t>13/2023/NNPTNT-HAN</t>
  </si>
  <si>
    <t>14/2023/NNPTNT-HAN</t>
  </si>
  <si>
    <t>NĂM 2024</t>
  </si>
  <si>
    <t>01/2024/NNPTNT-HAN</t>
  </si>
  <si>
    <t>HKD Nguyễn Văn Biển</t>
  </si>
  <si>
    <t>Cơ Giáo - Hồng Vân</t>
  </si>
  <si>
    <t>02/2024/NNPTNT-HAN</t>
  </si>
  <si>
    <t>Hà Hồi - Hà Hồi</t>
  </si>
  <si>
    <t>03/2024/NNPTNT-HAN</t>
  </si>
  <si>
    <t>HTX Duy Tới</t>
  </si>
  <si>
    <t>Trồng nho</t>
  </si>
  <si>
    <t>Xóm 2 - Chương Dương</t>
  </si>
  <si>
    <t>04/2024/NNPTNT-HAN</t>
  </si>
  <si>
    <t>HKD Bếp nhà Dung Đạo</t>
  </si>
  <si>
    <t>Sản xuất giò xào</t>
  </si>
  <si>
    <t>05/2024/NNPTNT-HAN</t>
  </si>
  <si>
    <t>An Duyên Tô Hiệu</t>
  </si>
  <si>
    <t>06/2024/NNPTNT-HAN</t>
  </si>
  <si>
    <t>Vũ Đình Trung</t>
  </si>
  <si>
    <t>07/2024/NNPTNT-HAN</t>
  </si>
  <si>
    <t>HTX NN CNC Thư Phú</t>
  </si>
  <si>
    <t>Trồng nhãn</t>
  </si>
  <si>
    <t>Vĩnh Lộc-Thư Phú</t>
  </si>
  <si>
    <t>08/2024/NNPTNT-HAN</t>
  </si>
  <si>
    <t>09/2024/NNPTNT-HAN</t>
  </si>
  <si>
    <t>Đặng Ngọc Cương</t>
  </si>
  <si>
    <t>Sở Hạ - Ninh Sở</t>
  </si>
  <si>
    <t>10/2024/NNPTNT-HAN</t>
  </si>
  <si>
    <t>19/7/2023</t>
  </si>
  <si>
    <t>89,95ha</t>
  </si>
  <si>
    <t>Triều đông-Thượng Phúc-Hà Nội</t>
  </si>
  <si>
    <t>La Uyên-Thượng Phúc-Hà Nội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</si>
</sst>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sz val="10"/>
      <color rgb="FFFF0000"/>
      <name val="Calibri"/>
      <family val="2"/>
      <scheme val="minor"/>
    </font>
    <font>
      <b/>
      <sz val="10"/>
      <color rgb="FFFF0000"/>
      <name val="Times New Roman"/>
      <family val="1"/>
    </font>
    <font>
      <b/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color rgb="FFFF0000"/>
      <name val="Times New Roman"/>
      <family val="1"/>
    </font>
    <font>
      <i/>
      <sz val="10"/>
      <color theme="1"/>
      <name val="Calibri"/>
      <family val="2"/>
      <scheme val="minor"/>
    </font>
    <font>
      <i/>
      <sz val="10"/>
      <color theme="1"/>
      <name val="Times New Roman"/>
      <family val="1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2" borderId="0" xfId="0" applyFont="1" applyFill="1"/>
    <xf numFmtId="0" fontId="9" fillId="0" borderId="0" xfId="0" applyFont="1"/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0" fontId="11" fillId="2" borderId="0" xfId="0" applyFont="1" applyFill="1"/>
    <xf numFmtId="0" fontId="11" fillId="2" borderId="2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/>
    <xf numFmtId="0" fontId="10" fillId="0" borderId="0" xfId="0" applyFont="1" applyAlignment="1">
      <alignment vertical="center"/>
    </xf>
    <xf numFmtId="0" fontId="10" fillId="2" borderId="2" xfId="0" applyFont="1" applyFill="1" applyBorder="1" applyAlignment="1">
      <alignment wrapText="1"/>
    </xf>
    <xf numFmtId="0" fontId="11" fillId="0" borderId="0" xfId="0" applyFont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14" fontId="10" fillId="3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wrapText="1"/>
    </xf>
    <xf numFmtId="14" fontId="10" fillId="0" borderId="2" xfId="0" applyNumberFormat="1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0" fontId="11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wrapText="1"/>
    </xf>
    <xf numFmtId="0" fontId="12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wrapText="1"/>
    </xf>
    <xf numFmtId="0" fontId="12" fillId="0" borderId="2" xfId="0" applyFont="1" applyBorder="1" applyAlignment="1">
      <alignment horizontal="center" vertical="center" wrapText="1"/>
    </xf>
    <xf numFmtId="0" fontId="13" fillId="0" borderId="0" xfId="0" applyFont="1"/>
    <xf numFmtId="0" fontId="12" fillId="0" borderId="2" xfId="0" applyFont="1" applyBorder="1" applyAlignment="1">
      <alignment horizontal="left" wrapText="1"/>
    </xf>
    <xf numFmtId="0" fontId="11" fillId="0" borderId="2" xfId="0" applyFont="1" applyBorder="1"/>
    <xf numFmtId="0" fontId="14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wrapText="1"/>
    </xf>
    <xf numFmtId="0" fontId="15" fillId="0" borderId="2" xfId="0" applyFont="1" applyBorder="1" applyAlignment="1">
      <alignment horizontal="center" wrapText="1"/>
    </xf>
    <xf numFmtId="14" fontId="15" fillId="0" borderId="2" xfId="0" applyNumberFormat="1" applyFont="1" applyBorder="1" applyAlignment="1">
      <alignment horizontal="center" vertical="center" wrapText="1"/>
    </xf>
    <xf numFmtId="0" fontId="1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wrapText="1"/>
    </xf>
    <xf numFmtId="0" fontId="16" fillId="0" borderId="2" xfId="0" applyFont="1" applyBorder="1" applyAlignment="1">
      <alignment wrapText="1"/>
    </xf>
    <xf numFmtId="0" fontId="17" fillId="0" borderId="2" xfId="0" applyFont="1" applyBorder="1" applyAlignment="1">
      <alignment horizontal="center" wrapText="1"/>
    </xf>
    <xf numFmtId="14" fontId="17" fillId="0" borderId="2" xfId="0" applyNumberFormat="1" applyFont="1" applyBorder="1" applyAlignment="1">
      <alignment horizontal="center" vertical="center" wrapText="1"/>
    </xf>
    <xf numFmtId="0" fontId="16" fillId="0" borderId="0" xfId="0" applyFont="1"/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8" fillId="0" borderId="2" xfId="0" applyFont="1" applyBorder="1" applyAlignment="1">
      <alignment wrapText="1"/>
    </xf>
    <xf numFmtId="0" fontId="18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9" fillId="4" borderId="3" xfId="0" applyFont="1" applyFill="1" applyBorder="1" applyAlignment="1">
      <alignment horizontal="center" wrapText="1"/>
    </xf>
    <xf numFmtId="0" fontId="9" fillId="4" borderId="4" xfId="0" applyFont="1" applyFill="1" applyBorder="1" applyAlignment="1">
      <alignment horizontal="center" wrapText="1"/>
    </xf>
    <xf numFmtId="0" fontId="9" fillId="4" borderId="5" xfId="0" applyFont="1" applyFill="1" applyBorder="1" applyAlignment="1">
      <alignment horizontal="center" wrapText="1"/>
    </xf>
    <xf numFmtId="14" fontId="3" fillId="0" borderId="0" xfId="0" applyNumberFormat="1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4" fontId="4" fillId="0" borderId="2" xfId="0" applyNumberFormat="1" applyFont="1" applyBorder="1" applyAlignment="1">
      <alignment horizontal="center" vertical="center"/>
    </xf>
    <xf numFmtId="14" fontId="10" fillId="0" borderId="2" xfId="0" applyNumberFormat="1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96827-8C74-43E0-84BA-991E66B284A1}">
  <sheetPr filterMode="1"/>
  <dimension ref="A1:N112"/>
  <sheetViews>
    <sheetView tabSelected="1" zoomScale="106" zoomScaleNormal="106" workbookViewId="0">
      <pane ySplit="6" topLeftCell="A92" activePane="bottomLeft" state="frozen"/>
      <selection pane="bottomLeft" activeCell="K124" sqref="K124"/>
    </sheetView>
  </sheetViews>
  <sheetFormatPr defaultRowHeight="12.75" x14ac:dyDescent="0.2"/>
  <cols>
    <col min="1" max="1" width="4" style="73" customWidth="1"/>
    <col min="2" max="2" width="18" style="3" customWidth="1"/>
    <col min="3" max="3" width="15.42578125" style="73" customWidth="1"/>
    <col min="4" max="4" width="24" style="74" customWidth="1"/>
    <col min="5" max="5" width="5.5703125" style="73" hidden="1" customWidth="1"/>
    <col min="6" max="6" width="20.5703125" style="73" customWidth="1"/>
    <col min="7" max="7" width="15.140625" style="6" customWidth="1"/>
    <col min="8" max="8" width="9.42578125" style="3" bestFit="1" customWidth="1"/>
    <col min="9" max="250" width="9.140625" style="3"/>
    <col min="251" max="251" width="4" style="3" customWidth="1"/>
    <col min="252" max="252" width="21.28515625" style="3" customWidth="1"/>
    <col min="253" max="253" width="15.42578125" style="3" customWidth="1"/>
    <col min="254" max="254" width="19" style="3" customWidth="1"/>
    <col min="255" max="255" width="0" style="3" hidden="1" customWidth="1"/>
    <col min="256" max="256" width="5.5703125" style="3" customWidth="1"/>
    <col min="257" max="257" width="20.5703125" style="3" customWidth="1"/>
    <col min="258" max="258" width="13.140625" style="3" customWidth="1"/>
    <col min="259" max="263" width="0" style="3" hidden="1" customWidth="1"/>
    <col min="264" max="264" width="9.42578125" style="3" bestFit="1" customWidth="1"/>
    <col min="265" max="506" width="9.140625" style="3"/>
    <col min="507" max="507" width="4" style="3" customWidth="1"/>
    <col min="508" max="508" width="21.28515625" style="3" customWidth="1"/>
    <col min="509" max="509" width="15.42578125" style="3" customWidth="1"/>
    <col min="510" max="510" width="19" style="3" customWidth="1"/>
    <col min="511" max="511" width="0" style="3" hidden="1" customWidth="1"/>
    <col min="512" max="512" width="5.5703125" style="3" customWidth="1"/>
    <col min="513" max="513" width="20.5703125" style="3" customWidth="1"/>
    <col min="514" max="514" width="13.140625" style="3" customWidth="1"/>
    <col min="515" max="519" width="0" style="3" hidden="1" customWidth="1"/>
    <col min="520" max="520" width="9.42578125" style="3" bestFit="1" customWidth="1"/>
    <col min="521" max="762" width="9.140625" style="3"/>
    <col min="763" max="763" width="4" style="3" customWidth="1"/>
    <col min="764" max="764" width="21.28515625" style="3" customWidth="1"/>
    <col min="765" max="765" width="15.42578125" style="3" customWidth="1"/>
    <col min="766" max="766" width="19" style="3" customWidth="1"/>
    <col min="767" max="767" width="0" style="3" hidden="1" customWidth="1"/>
    <col min="768" max="768" width="5.5703125" style="3" customWidth="1"/>
    <col min="769" max="769" width="20.5703125" style="3" customWidth="1"/>
    <col min="770" max="770" width="13.140625" style="3" customWidth="1"/>
    <col min="771" max="775" width="0" style="3" hidden="1" customWidth="1"/>
    <col min="776" max="776" width="9.42578125" style="3" bestFit="1" customWidth="1"/>
    <col min="777" max="1018" width="9.140625" style="3"/>
    <col min="1019" max="1019" width="4" style="3" customWidth="1"/>
    <col min="1020" max="1020" width="21.28515625" style="3" customWidth="1"/>
    <col min="1021" max="1021" width="15.42578125" style="3" customWidth="1"/>
    <col min="1022" max="1022" width="19" style="3" customWidth="1"/>
    <col min="1023" max="1023" width="0" style="3" hidden="1" customWidth="1"/>
    <col min="1024" max="1024" width="5.5703125" style="3" customWidth="1"/>
    <col min="1025" max="1025" width="20.5703125" style="3" customWidth="1"/>
    <col min="1026" max="1026" width="13.140625" style="3" customWidth="1"/>
    <col min="1027" max="1031" width="0" style="3" hidden="1" customWidth="1"/>
    <col min="1032" max="1032" width="9.42578125" style="3" bestFit="1" customWidth="1"/>
    <col min="1033" max="1274" width="9.140625" style="3"/>
    <col min="1275" max="1275" width="4" style="3" customWidth="1"/>
    <col min="1276" max="1276" width="21.28515625" style="3" customWidth="1"/>
    <col min="1277" max="1277" width="15.42578125" style="3" customWidth="1"/>
    <col min="1278" max="1278" width="19" style="3" customWidth="1"/>
    <col min="1279" max="1279" width="0" style="3" hidden="1" customWidth="1"/>
    <col min="1280" max="1280" width="5.5703125" style="3" customWidth="1"/>
    <col min="1281" max="1281" width="20.5703125" style="3" customWidth="1"/>
    <col min="1282" max="1282" width="13.140625" style="3" customWidth="1"/>
    <col min="1283" max="1287" width="0" style="3" hidden="1" customWidth="1"/>
    <col min="1288" max="1288" width="9.42578125" style="3" bestFit="1" customWidth="1"/>
    <col min="1289" max="1530" width="9.140625" style="3"/>
    <col min="1531" max="1531" width="4" style="3" customWidth="1"/>
    <col min="1532" max="1532" width="21.28515625" style="3" customWidth="1"/>
    <col min="1533" max="1533" width="15.42578125" style="3" customWidth="1"/>
    <col min="1534" max="1534" width="19" style="3" customWidth="1"/>
    <col min="1535" max="1535" width="0" style="3" hidden="1" customWidth="1"/>
    <col min="1536" max="1536" width="5.5703125" style="3" customWidth="1"/>
    <col min="1537" max="1537" width="20.5703125" style="3" customWidth="1"/>
    <col min="1538" max="1538" width="13.140625" style="3" customWidth="1"/>
    <col min="1539" max="1543" width="0" style="3" hidden="1" customWidth="1"/>
    <col min="1544" max="1544" width="9.42578125" style="3" bestFit="1" customWidth="1"/>
    <col min="1545" max="1786" width="9.140625" style="3"/>
    <col min="1787" max="1787" width="4" style="3" customWidth="1"/>
    <col min="1788" max="1788" width="21.28515625" style="3" customWidth="1"/>
    <col min="1789" max="1789" width="15.42578125" style="3" customWidth="1"/>
    <col min="1790" max="1790" width="19" style="3" customWidth="1"/>
    <col min="1791" max="1791" width="0" style="3" hidden="1" customWidth="1"/>
    <col min="1792" max="1792" width="5.5703125" style="3" customWidth="1"/>
    <col min="1793" max="1793" width="20.5703125" style="3" customWidth="1"/>
    <col min="1794" max="1794" width="13.140625" style="3" customWidth="1"/>
    <col min="1795" max="1799" width="0" style="3" hidden="1" customWidth="1"/>
    <col min="1800" max="1800" width="9.42578125" style="3" bestFit="1" customWidth="1"/>
    <col min="1801" max="2042" width="9.140625" style="3"/>
    <col min="2043" max="2043" width="4" style="3" customWidth="1"/>
    <col min="2044" max="2044" width="21.28515625" style="3" customWidth="1"/>
    <col min="2045" max="2045" width="15.42578125" style="3" customWidth="1"/>
    <col min="2046" max="2046" width="19" style="3" customWidth="1"/>
    <col min="2047" max="2047" width="0" style="3" hidden="1" customWidth="1"/>
    <col min="2048" max="2048" width="5.5703125" style="3" customWidth="1"/>
    <col min="2049" max="2049" width="20.5703125" style="3" customWidth="1"/>
    <col min="2050" max="2050" width="13.140625" style="3" customWidth="1"/>
    <col min="2051" max="2055" width="0" style="3" hidden="1" customWidth="1"/>
    <col min="2056" max="2056" width="9.42578125" style="3" bestFit="1" customWidth="1"/>
    <col min="2057" max="2298" width="9.140625" style="3"/>
    <col min="2299" max="2299" width="4" style="3" customWidth="1"/>
    <col min="2300" max="2300" width="21.28515625" style="3" customWidth="1"/>
    <col min="2301" max="2301" width="15.42578125" style="3" customWidth="1"/>
    <col min="2302" max="2302" width="19" style="3" customWidth="1"/>
    <col min="2303" max="2303" width="0" style="3" hidden="1" customWidth="1"/>
    <col min="2304" max="2304" width="5.5703125" style="3" customWidth="1"/>
    <col min="2305" max="2305" width="20.5703125" style="3" customWidth="1"/>
    <col min="2306" max="2306" width="13.140625" style="3" customWidth="1"/>
    <col min="2307" max="2311" width="0" style="3" hidden="1" customWidth="1"/>
    <col min="2312" max="2312" width="9.42578125" style="3" bestFit="1" customWidth="1"/>
    <col min="2313" max="2554" width="9.140625" style="3"/>
    <col min="2555" max="2555" width="4" style="3" customWidth="1"/>
    <col min="2556" max="2556" width="21.28515625" style="3" customWidth="1"/>
    <col min="2557" max="2557" width="15.42578125" style="3" customWidth="1"/>
    <col min="2558" max="2558" width="19" style="3" customWidth="1"/>
    <col min="2559" max="2559" width="0" style="3" hidden="1" customWidth="1"/>
    <col min="2560" max="2560" width="5.5703125" style="3" customWidth="1"/>
    <col min="2561" max="2561" width="20.5703125" style="3" customWidth="1"/>
    <col min="2562" max="2562" width="13.140625" style="3" customWidth="1"/>
    <col min="2563" max="2567" width="0" style="3" hidden="1" customWidth="1"/>
    <col min="2568" max="2568" width="9.42578125" style="3" bestFit="1" customWidth="1"/>
    <col min="2569" max="2810" width="9.140625" style="3"/>
    <col min="2811" max="2811" width="4" style="3" customWidth="1"/>
    <col min="2812" max="2812" width="21.28515625" style="3" customWidth="1"/>
    <col min="2813" max="2813" width="15.42578125" style="3" customWidth="1"/>
    <col min="2814" max="2814" width="19" style="3" customWidth="1"/>
    <col min="2815" max="2815" width="0" style="3" hidden="1" customWidth="1"/>
    <col min="2816" max="2816" width="5.5703125" style="3" customWidth="1"/>
    <col min="2817" max="2817" width="20.5703125" style="3" customWidth="1"/>
    <col min="2818" max="2818" width="13.140625" style="3" customWidth="1"/>
    <col min="2819" max="2823" width="0" style="3" hidden="1" customWidth="1"/>
    <col min="2824" max="2824" width="9.42578125" style="3" bestFit="1" customWidth="1"/>
    <col min="2825" max="3066" width="9.140625" style="3"/>
    <col min="3067" max="3067" width="4" style="3" customWidth="1"/>
    <col min="3068" max="3068" width="21.28515625" style="3" customWidth="1"/>
    <col min="3069" max="3069" width="15.42578125" style="3" customWidth="1"/>
    <col min="3070" max="3070" width="19" style="3" customWidth="1"/>
    <col min="3071" max="3071" width="0" style="3" hidden="1" customWidth="1"/>
    <col min="3072" max="3072" width="5.5703125" style="3" customWidth="1"/>
    <col min="3073" max="3073" width="20.5703125" style="3" customWidth="1"/>
    <col min="3074" max="3074" width="13.140625" style="3" customWidth="1"/>
    <col min="3075" max="3079" width="0" style="3" hidden="1" customWidth="1"/>
    <col min="3080" max="3080" width="9.42578125" style="3" bestFit="1" customWidth="1"/>
    <col min="3081" max="3322" width="9.140625" style="3"/>
    <col min="3323" max="3323" width="4" style="3" customWidth="1"/>
    <col min="3324" max="3324" width="21.28515625" style="3" customWidth="1"/>
    <col min="3325" max="3325" width="15.42578125" style="3" customWidth="1"/>
    <col min="3326" max="3326" width="19" style="3" customWidth="1"/>
    <col min="3327" max="3327" width="0" style="3" hidden="1" customWidth="1"/>
    <col min="3328" max="3328" width="5.5703125" style="3" customWidth="1"/>
    <col min="3329" max="3329" width="20.5703125" style="3" customWidth="1"/>
    <col min="3330" max="3330" width="13.140625" style="3" customWidth="1"/>
    <col min="3331" max="3335" width="0" style="3" hidden="1" customWidth="1"/>
    <col min="3336" max="3336" width="9.42578125" style="3" bestFit="1" customWidth="1"/>
    <col min="3337" max="3578" width="9.140625" style="3"/>
    <col min="3579" max="3579" width="4" style="3" customWidth="1"/>
    <col min="3580" max="3580" width="21.28515625" style="3" customWidth="1"/>
    <col min="3581" max="3581" width="15.42578125" style="3" customWidth="1"/>
    <col min="3582" max="3582" width="19" style="3" customWidth="1"/>
    <col min="3583" max="3583" width="0" style="3" hidden="1" customWidth="1"/>
    <col min="3584" max="3584" width="5.5703125" style="3" customWidth="1"/>
    <col min="3585" max="3585" width="20.5703125" style="3" customWidth="1"/>
    <col min="3586" max="3586" width="13.140625" style="3" customWidth="1"/>
    <col min="3587" max="3591" width="0" style="3" hidden="1" customWidth="1"/>
    <col min="3592" max="3592" width="9.42578125" style="3" bestFit="1" customWidth="1"/>
    <col min="3593" max="3834" width="9.140625" style="3"/>
    <col min="3835" max="3835" width="4" style="3" customWidth="1"/>
    <col min="3836" max="3836" width="21.28515625" style="3" customWidth="1"/>
    <col min="3837" max="3837" width="15.42578125" style="3" customWidth="1"/>
    <col min="3838" max="3838" width="19" style="3" customWidth="1"/>
    <col min="3839" max="3839" width="0" style="3" hidden="1" customWidth="1"/>
    <col min="3840" max="3840" width="5.5703125" style="3" customWidth="1"/>
    <col min="3841" max="3841" width="20.5703125" style="3" customWidth="1"/>
    <col min="3842" max="3842" width="13.140625" style="3" customWidth="1"/>
    <col min="3843" max="3847" width="0" style="3" hidden="1" customWidth="1"/>
    <col min="3848" max="3848" width="9.42578125" style="3" bestFit="1" customWidth="1"/>
    <col min="3849" max="4090" width="9.140625" style="3"/>
    <col min="4091" max="4091" width="4" style="3" customWidth="1"/>
    <col min="4092" max="4092" width="21.28515625" style="3" customWidth="1"/>
    <col min="4093" max="4093" width="15.42578125" style="3" customWidth="1"/>
    <col min="4094" max="4094" width="19" style="3" customWidth="1"/>
    <col min="4095" max="4095" width="0" style="3" hidden="1" customWidth="1"/>
    <col min="4096" max="4096" width="5.5703125" style="3" customWidth="1"/>
    <col min="4097" max="4097" width="20.5703125" style="3" customWidth="1"/>
    <col min="4098" max="4098" width="13.140625" style="3" customWidth="1"/>
    <col min="4099" max="4103" width="0" style="3" hidden="1" customWidth="1"/>
    <col min="4104" max="4104" width="9.42578125" style="3" bestFit="1" customWidth="1"/>
    <col min="4105" max="4346" width="9.140625" style="3"/>
    <col min="4347" max="4347" width="4" style="3" customWidth="1"/>
    <col min="4348" max="4348" width="21.28515625" style="3" customWidth="1"/>
    <col min="4349" max="4349" width="15.42578125" style="3" customWidth="1"/>
    <col min="4350" max="4350" width="19" style="3" customWidth="1"/>
    <col min="4351" max="4351" width="0" style="3" hidden="1" customWidth="1"/>
    <col min="4352" max="4352" width="5.5703125" style="3" customWidth="1"/>
    <col min="4353" max="4353" width="20.5703125" style="3" customWidth="1"/>
    <col min="4354" max="4354" width="13.140625" style="3" customWidth="1"/>
    <col min="4355" max="4359" width="0" style="3" hidden="1" customWidth="1"/>
    <col min="4360" max="4360" width="9.42578125" style="3" bestFit="1" customWidth="1"/>
    <col min="4361" max="4602" width="9.140625" style="3"/>
    <col min="4603" max="4603" width="4" style="3" customWidth="1"/>
    <col min="4604" max="4604" width="21.28515625" style="3" customWidth="1"/>
    <col min="4605" max="4605" width="15.42578125" style="3" customWidth="1"/>
    <col min="4606" max="4606" width="19" style="3" customWidth="1"/>
    <col min="4607" max="4607" width="0" style="3" hidden="1" customWidth="1"/>
    <col min="4608" max="4608" width="5.5703125" style="3" customWidth="1"/>
    <col min="4609" max="4609" width="20.5703125" style="3" customWidth="1"/>
    <col min="4610" max="4610" width="13.140625" style="3" customWidth="1"/>
    <col min="4611" max="4615" width="0" style="3" hidden="1" customWidth="1"/>
    <col min="4616" max="4616" width="9.42578125" style="3" bestFit="1" customWidth="1"/>
    <col min="4617" max="4858" width="9.140625" style="3"/>
    <col min="4859" max="4859" width="4" style="3" customWidth="1"/>
    <col min="4860" max="4860" width="21.28515625" style="3" customWidth="1"/>
    <col min="4861" max="4861" width="15.42578125" style="3" customWidth="1"/>
    <col min="4862" max="4862" width="19" style="3" customWidth="1"/>
    <col min="4863" max="4863" width="0" style="3" hidden="1" customWidth="1"/>
    <col min="4864" max="4864" width="5.5703125" style="3" customWidth="1"/>
    <col min="4865" max="4865" width="20.5703125" style="3" customWidth="1"/>
    <col min="4866" max="4866" width="13.140625" style="3" customWidth="1"/>
    <col min="4867" max="4871" width="0" style="3" hidden="1" customWidth="1"/>
    <col min="4872" max="4872" width="9.42578125" style="3" bestFit="1" customWidth="1"/>
    <col min="4873" max="5114" width="9.140625" style="3"/>
    <col min="5115" max="5115" width="4" style="3" customWidth="1"/>
    <col min="5116" max="5116" width="21.28515625" style="3" customWidth="1"/>
    <col min="5117" max="5117" width="15.42578125" style="3" customWidth="1"/>
    <col min="5118" max="5118" width="19" style="3" customWidth="1"/>
    <col min="5119" max="5119" width="0" style="3" hidden="1" customWidth="1"/>
    <col min="5120" max="5120" width="5.5703125" style="3" customWidth="1"/>
    <col min="5121" max="5121" width="20.5703125" style="3" customWidth="1"/>
    <col min="5122" max="5122" width="13.140625" style="3" customWidth="1"/>
    <col min="5123" max="5127" width="0" style="3" hidden="1" customWidth="1"/>
    <col min="5128" max="5128" width="9.42578125" style="3" bestFit="1" customWidth="1"/>
    <col min="5129" max="5370" width="9.140625" style="3"/>
    <col min="5371" max="5371" width="4" style="3" customWidth="1"/>
    <col min="5372" max="5372" width="21.28515625" style="3" customWidth="1"/>
    <col min="5373" max="5373" width="15.42578125" style="3" customWidth="1"/>
    <col min="5374" max="5374" width="19" style="3" customWidth="1"/>
    <col min="5375" max="5375" width="0" style="3" hidden="1" customWidth="1"/>
    <col min="5376" max="5376" width="5.5703125" style="3" customWidth="1"/>
    <col min="5377" max="5377" width="20.5703125" style="3" customWidth="1"/>
    <col min="5378" max="5378" width="13.140625" style="3" customWidth="1"/>
    <col min="5379" max="5383" width="0" style="3" hidden="1" customWidth="1"/>
    <col min="5384" max="5384" width="9.42578125" style="3" bestFit="1" customWidth="1"/>
    <col min="5385" max="5626" width="9.140625" style="3"/>
    <col min="5627" max="5627" width="4" style="3" customWidth="1"/>
    <col min="5628" max="5628" width="21.28515625" style="3" customWidth="1"/>
    <col min="5629" max="5629" width="15.42578125" style="3" customWidth="1"/>
    <col min="5630" max="5630" width="19" style="3" customWidth="1"/>
    <col min="5631" max="5631" width="0" style="3" hidden="1" customWidth="1"/>
    <col min="5632" max="5632" width="5.5703125" style="3" customWidth="1"/>
    <col min="5633" max="5633" width="20.5703125" style="3" customWidth="1"/>
    <col min="5634" max="5634" width="13.140625" style="3" customWidth="1"/>
    <col min="5635" max="5639" width="0" style="3" hidden="1" customWidth="1"/>
    <col min="5640" max="5640" width="9.42578125" style="3" bestFit="1" customWidth="1"/>
    <col min="5641" max="5882" width="9.140625" style="3"/>
    <col min="5883" max="5883" width="4" style="3" customWidth="1"/>
    <col min="5884" max="5884" width="21.28515625" style="3" customWidth="1"/>
    <col min="5885" max="5885" width="15.42578125" style="3" customWidth="1"/>
    <col min="5886" max="5886" width="19" style="3" customWidth="1"/>
    <col min="5887" max="5887" width="0" style="3" hidden="1" customWidth="1"/>
    <col min="5888" max="5888" width="5.5703125" style="3" customWidth="1"/>
    <col min="5889" max="5889" width="20.5703125" style="3" customWidth="1"/>
    <col min="5890" max="5890" width="13.140625" style="3" customWidth="1"/>
    <col min="5891" max="5895" width="0" style="3" hidden="1" customWidth="1"/>
    <col min="5896" max="5896" width="9.42578125" style="3" bestFit="1" customWidth="1"/>
    <col min="5897" max="6138" width="9.140625" style="3"/>
    <col min="6139" max="6139" width="4" style="3" customWidth="1"/>
    <col min="6140" max="6140" width="21.28515625" style="3" customWidth="1"/>
    <col min="6141" max="6141" width="15.42578125" style="3" customWidth="1"/>
    <col min="6142" max="6142" width="19" style="3" customWidth="1"/>
    <col min="6143" max="6143" width="0" style="3" hidden="1" customWidth="1"/>
    <col min="6144" max="6144" width="5.5703125" style="3" customWidth="1"/>
    <col min="6145" max="6145" width="20.5703125" style="3" customWidth="1"/>
    <col min="6146" max="6146" width="13.140625" style="3" customWidth="1"/>
    <col min="6147" max="6151" width="0" style="3" hidden="1" customWidth="1"/>
    <col min="6152" max="6152" width="9.42578125" style="3" bestFit="1" customWidth="1"/>
    <col min="6153" max="6394" width="9.140625" style="3"/>
    <col min="6395" max="6395" width="4" style="3" customWidth="1"/>
    <col min="6396" max="6396" width="21.28515625" style="3" customWidth="1"/>
    <col min="6397" max="6397" width="15.42578125" style="3" customWidth="1"/>
    <col min="6398" max="6398" width="19" style="3" customWidth="1"/>
    <col min="6399" max="6399" width="0" style="3" hidden="1" customWidth="1"/>
    <col min="6400" max="6400" width="5.5703125" style="3" customWidth="1"/>
    <col min="6401" max="6401" width="20.5703125" style="3" customWidth="1"/>
    <col min="6402" max="6402" width="13.140625" style="3" customWidth="1"/>
    <col min="6403" max="6407" width="0" style="3" hidden="1" customWidth="1"/>
    <col min="6408" max="6408" width="9.42578125" style="3" bestFit="1" customWidth="1"/>
    <col min="6409" max="6650" width="9.140625" style="3"/>
    <col min="6651" max="6651" width="4" style="3" customWidth="1"/>
    <col min="6652" max="6652" width="21.28515625" style="3" customWidth="1"/>
    <col min="6653" max="6653" width="15.42578125" style="3" customWidth="1"/>
    <col min="6654" max="6654" width="19" style="3" customWidth="1"/>
    <col min="6655" max="6655" width="0" style="3" hidden="1" customWidth="1"/>
    <col min="6656" max="6656" width="5.5703125" style="3" customWidth="1"/>
    <col min="6657" max="6657" width="20.5703125" style="3" customWidth="1"/>
    <col min="6658" max="6658" width="13.140625" style="3" customWidth="1"/>
    <col min="6659" max="6663" width="0" style="3" hidden="1" customWidth="1"/>
    <col min="6664" max="6664" width="9.42578125" style="3" bestFit="1" customWidth="1"/>
    <col min="6665" max="6906" width="9.140625" style="3"/>
    <col min="6907" max="6907" width="4" style="3" customWidth="1"/>
    <col min="6908" max="6908" width="21.28515625" style="3" customWidth="1"/>
    <col min="6909" max="6909" width="15.42578125" style="3" customWidth="1"/>
    <col min="6910" max="6910" width="19" style="3" customWidth="1"/>
    <col min="6911" max="6911" width="0" style="3" hidden="1" customWidth="1"/>
    <col min="6912" max="6912" width="5.5703125" style="3" customWidth="1"/>
    <col min="6913" max="6913" width="20.5703125" style="3" customWidth="1"/>
    <col min="6914" max="6914" width="13.140625" style="3" customWidth="1"/>
    <col min="6915" max="6919" width="0" style="3" hidden="1" customWidth="1"/>
    <col min="6920" max="6920" width="9.42578125" style="3" bestFit="1" customWidth="1"/>
    <col min="6921" max="7162" width="9.140625" style="3"/>
    <col min="7163" max="7163" width="4" style="3" customWidth="1"/>
    <col min="7164" max="7164" width="21.28515625" style="3" customWidth="1"/>
    <col min="7165" max="7165" width="15.42578125" style="3" customWidth="1"/>
    <col min="7166" max="7166" width="19" style="3" customWidth="1"/>
    <col min="7167" max="7167" width="0" style="3" hidden="1" customWidth="1"/>
    <col min="7168" max="7168" width="5.5703125" style="3" customWidth="1"/>
    <col min="7169" max="7169" width="20.5703125" style="3" customWidth="1"/>
    <col min="7170" max="7170" width="13.140625" style="3" customWidth="1"/>
    <col min="7171" max="7175" width="0" style="3" hidden="1" customWidth="1"/>
    <col min="7176" max="7176" width="9.42578125" style="3" bestFit="1" customWidth="1"/>
    <col min="7177" max="7418" width="9.140625" style="3"/>
    <col min="7419" max="7419" width="4" style="3" customWidth="1"/>
    <col min="7420" max="7420" width="21.28515625" style="3" customWidth="1"/>
    <col min="7421" max="7421" width="15.42578125" style="3" customWidth="1"/>
    <col min="7422" max="7422" width="19" style="3" customWidth="1"/>
    <col min="7423" max="7423" width="0" style="3" hidden="1" customWidth="1"/>
    <col min="7424" max="7424" width="5.5703125" style="3" customWidth="1"/>
    <col min="7425" max="7425" width="20.5703125" style="3" customWidth="1"/>
    <col min="7426" max="7426" width="13.140625" style="3" customWidth="1"/>
    <col min="7427" max="7431" width="0" style="3" hidden="1" customWidth="1"/>
    <col min="7432" max="7432" width="9.42578125" style="3" bestFit="1" customWidth="1"/>
    <col min="7433" max="7674" width="9.140625" style="3"/>
    <col min="7675" max="7675" width="4" style="3" customWidth="1"/>
    <col min="7676" max="7676" width="21.28515625" style="3" customWidth="1"/>
    <col min="7677" max="7677" width="15.42578125" style="3" customWidth="1"/>
    <col min="7678" max="7678" width="19" style="3" customWidth="1"/>
    <col min="7679" max="7679" width="0" style="3" hidden="1" customWidth="1"/>
    <col min="7680" max="7680" width="5.5703125" style="3" customWidth="1"/>
    <col min="7681" max="7681" width="20.5703125" style="3" customWidth="1"/>
    <col min="7682" max="7682" width="13.140625" style="3" customWidth="1"/>
    <col min="7683" max="7687" width="0" style="3" hidden="1" customWidth="1"/>
    <col min="7688" max="7688" width="9.42578125" style="3" bestFit="1" customWidth="1"/>
    <col min="7689" max="7930" width="9.140625" style="3"/>
    <col min="7931" max="7931" width="4" style="3" customWidth="1"/>
    <col min="7932" max="7932" width="21.28515625" style="3" customWidth="1"/>
    <col min="7933" max="7933" width="15.42578125" style="3" customWidth="1"/>
    <col min="7934" max="7934" width="19" style="3" customWidth="1"/>
    <col min="7935" max="7935" width="0" style="3" hidden="1" customWidth="1"/>
    <col min="7936" max="7936" width="5.5703125" style="3" customWidth="1"/>
    <col min="7937" max="7937" width="20.5703125" style="3" customWidth="1"/>
    <col min="7938" max="7938" width="13.140625" style="3" customWidth="1"/>
    <col min="7939" max="7943" width="0" style="3" hidden="1" customWidth="1"/>
    <col min="7944" max="7944" width="9.42578125" style="3" bestFit="1" customWidth="1"/>
    <col min="7945" max="8186" width="9.140625" style="3"/>
    <col min="8187" max="8187" width="4" style="3" customWidth="1"/>
    <col min="8188" max="8188" width="21.28515625" style="3" customWidth="1"/>
    <col min="8189" max="8189" width="15.42578125" style="3" customWidth="1"/>
    <col min="8190" max="8190" width="19" style="3" customWidth="1"/>
    <col min="8191" max="8191" width="0" style="3" hidden="1" customWidth="1"/>
    <col min="8192" max="8192" width="5.5703125" style="3" customWidth="1"/>
    <col min="8193" max="8193" width="20.5703125" style="3" customWidth="1"/>
    <col min="8194" max="8194" width="13.140625" style="3" customWidth="1"/>
    <col min="8195" max="8199" width="0" style="3" hidden="1" customWidth="1"/>
    <col min="8200" max="8200" width="9.42578125" style="3" bestFit="1" customWidth="1"/>
    <col min="8201" max="8442" width="9.140625" style="3"/>
    <col min="8443" max="8443" width="4" style="3" customWidth="1"/>
    <col min="8444" max="8444" width="21.28515625" style="3" customWidth="1"/>
    <col min="8445" max="8445" width="15.42578125" style="3" customWidth="1"/>
    <col min="8446" max="8446" width="19" style="3" customWidth="1"/>
    <col min="8447" max="8447" width="0" style="3" hidden="1" customWidth="1"/>
    <col min="8448" max="8448" width="5.5703125" style="3" customWidth="1"/>
    <col min="8449" max="8449" width="20.5703125" style="3" customWidth="1"/>
    <col min="8450" max="8450" width="13.140625" style="3" customWidth="1"/>
    <col min="8451" max="8455" width="0" style="3" hidden="1" customWidth="1"/>
    <col min="8456" max="8456" width="9.42578125" style="3" bestFit="1" customWidth="1"/>
    <col min="8457" max="8698" width="9.140625" style="3"/>
    <col min="8699" max="8699" width="4" style="3" customWidth="1"/>
    <col min="8700" max="8700" width="21.28515625" style="3" customWidth="1"/>
    <col min="8701" max="8701" width="15.42578125" style="3" customWidth="1"/>
    <col min="8702" max="8702" width="19" style="3" customWidth="1"/>
    <col min="8703" max="8703" width="0" style="3" hidden="1" customWidth="1"/>
    <col min="8704" max="8704" width="5.5703125" style="3" customWidth="1"/>
    <col min="8705" max="8705" width="20.5703125" style="3" customWidth="1"/>
    <col min="8706" max="8706" width="13.140625" style="3" customWidth="1"/>
    <col min="8707" max="8711" width="0" style="3" hidden="1" customWidth="1"/>
    <col min="8712" max="8712" width="9.42578125" style="3" bestFit="1" customWidth="1"/>
    <col min="8713" max="8954" width="9.140625" style="3"/>
    <col min="8955" max="8955" width="4" style="3" customWidth="1"/>
    <col min="8956" max="8956" width="21.28515625" style="3" customWidth="1"/>
    <col min="8957" max="8957" width="15.42578125" style="3" customWidth="1"/>
    <col min="8958" max="8958" width="19" style="3" customWidth="1"/>
    <col min="8959" max="8959" width="0" style="3" hidden="1" customWidth="1"/>
    <col min="8960" max="8960" width="5.5703125" style="3" customWidth="1"/>
    <col min="8961" max="8961" width="20.5703125" style="3" customWidth="1"/>
    <col min="8962" max="8962" width="13.140625" style="3" customWidth="1"/>
    <col min="8963" max="8967" width="0" style="3" hidden="1" customWidth="1"/>
    <col min="8968" max="8968" width="9.42578125" style="3" bestFit="1" customWidth="1"/>
    <col min="8969" max="9210" width="9.140625" style="3"/>
    <col min="9211" max="9211" width="4" style="3" customWidth="1"/>
    <col min="9212" max="9212" width="21.28515625" style="3" customWidth="1"/>
    <col min="9213" max="9213" width="15.42578125" style="3" customWidth="1"/>
    <col min="9214" max="9214" width="19" style="3" customWidth="1"/>
    <col min="9215" max="9215" width="0" style="3" hidden="1" customWidth="1"/>
    <col min="9216" max="9216" width="5.5703125" style="3" customWidth="1"/>
    <col min="9217" max="9217" width="20.5703125" style="3" customWidth="1"/>
    <col min="9218" max="9218" width="13.140625" style="3" customWidth="1"/>
    <col min="9219" max="9223" width="0" style="3" hidden="1" customWidth="1"/>
    <col min="9224" max="9224" width="9.42578125" style="3" bestFit="1" customWidth="1"/>
    <col min="9225" max="9466" width="9.140625" style="3"/>
    <col min="9467" max="9467" width="4" style="3" customWidth="1"/>
    <col min="9468" max="9468" width="21.28515625" style="3" customWidth="1"/>
    <col min="9469" max="9469" width="15.42578125" style="3" customWidth="1"/>
    <col min="9470" max="9470" width="19" style="3" customWidth="1"/>
    <col min="9471" max="9471" width="0" style="3" hidden="1" customWidth="1"/>
    <col min="9472" max="9472" width="5.5703125" style="3" customWidth="1"/>
    <col min="9473" max="9473" width="20.5703125" style="3" customWidth="1"/>
    <col min="9474" max="9474" width="13.140625" style="3" customWidth="1"/>
    <col min="9475" max="9479" width="0" style="3" hidden="1" customWidth="1"/>
    <col min="9480" max="9480" width="9.42578125" style="3" bestFit="1" customWidth="1"/>
    <col min="9481" max="9722" width="9.140625" style="3"/>
    <col min="9723" max="9723" width="4" style="3" customWidth="1"/>
    <col min="9724" max="9724" width="21.28515625" style="3" customWidth="1"/>
    <col min="9725" max="9725" width="15.42578125" style="3" customWidth="1"/>
    <col min="9726" max="9726" width="19" style="3" customWidth="1"/>
    <col min="9727" max="9727" width="0" style="3" hidden="1" customWidth="1"/>
    <col min="9728" max="9728" width="5.5703125" style="3" customWidth="1"/>
    <col min="9729" max="9729" width="20.5703125" style="3" customWidth="1"/>
    <col min="9730" max="9730" width="13.140625" style="3" customWidth="1"/>
    <col min="9731" max="9735" width="0" style="3" hidden="1" customWidth="1"/>
    <col min="9736" max="9736" width="9.42578125" style="3" bestFit="1" customWidth="1"/>
    <col min="9737" max="9978" width="9.140625" style="3"/>
    <col min="9979" max="9979" width="4" style="3" customWidth="1"/>
    <col min="9980" max="9980" width="21.28515625" style="3" customWidth="1"/>
    <col min="9981" max="9981" width="15.42578125" style="3" customWidth="1"/>
    <col min="9982" max="9982" width="19" style="3" customWidth="1"/>
    <col min="9983" max="9983" width="0" style="3" hidden="1" customWidth="1"/>
    <col min="9984" max="9984" width="5.5703125" style="3" customWidth="1"/>
    <col min="9985" max="9985" width="20.5703125" style="3" customWidth="1"/>
    <col min="9986" max="9986" width="13.140625" style="3" customWidth="1"/>
    <col min="9987" max="9991" width="0" style="3" hidden="1" customWidth="1"/>
    <col min="9992" max="9992" width="9.42578125" style="3" bestFit="1" customWidth="1"/>
    <col min="9993" max="10234" width="9.140625" style="3"/>
    <col min="10235" max="10235" width="4" style="3" customWidth="1"/>
    <col min="10236" max="10236" width="21.28515625" style="3" customWidth="1"/>
    <col min="10237" max="10237" width="15.42578125" style="3" customWidth="1"/>
    <col min="10238" max="10238" width="19" style="3" customWidth="1"/>
    <col min="10239" max="10239" width="0" style="3" hidden="1" customWidth="1"/>
    <col min="10240" max="10240" width="5.5703125" style="3" customWidth="1"/>
    <col min="10241" max="10241" width="20.5703125" style="3" customWidth="1"/>
    <col min="10242" max="10242" width="13.140625" style="3" customWidth="1"/>
    <col min="10243" max="10247" width="0" style="3" hidden="1" customWidth="1"/>
    <col min="10248" max="10248" width="9.42578125" style="3" bestFit="1" customWidth="1"/>
    <col min="10249" max="10490" width="9.140625" style="3"/>
    <col min="10491" max="10491" width="4" style="3" customWidth="1"/>
    <col min="10492" max="10492" width="21.28515625" style="3" customWidth="1"/>
    <col min="10493" max="10493" width="15.42578125" style="3" customWidth="1"/>
    <col min="10494" max="10494" width="19" style="3" customWidth="1"/>
    <col min="10495" max="10495" width="0" style="3" hidden="1" customWidth="1"/>
    <col min="10496" max="10496" width="5.5703125" style="3" customWidth="1"/>
    <col min="10497" max="10497" width="20.5703125" style="3" customWidth="1"/>
    <col min="10498" max="10498" width="13.140625" style="3" customWidth="1"/>
    <col min="10499" max="10503" width="0" style="3" hidden="1" customWidth="1"/>
    <col min="10504" max="10504" width="9.42578125" style="3" bestFit="1" customWidth="1"/>
    <col min="10505" max="10746" width="9.140625" style="3"/>
    <col min="10747" max="10747" width="4" style="3" customWidth="1"/>
    <col min="10748" max="10748" width="21.28515625" style="3" customWidth="1"/>
    <col min="10749" max="10749" width="15.42578125" style="3" customWidth="1"/>
    <col min="10750" max="10750" width="19" style="3" customWidth="1"/>
    <col min="10751" max="10751" width="0" style="3" hidden="1" customWidth="1"/>
    <col min="10752" max="10752" width="5.5703125" style="3" customWidth="1"/>
    <col min="10753" max="10753" width="20.5703125" style="3" customWidth="1"/>
    <col min="10754" max="10754" width="13.140625" style="3" customWidth="1"/>
    <col min="10755" max="10759" width="0" style="3" hidden="1" customWidth="1"/>
    <col min="10760" max="10760" width="9.42578125" style="3" bestFit="1" customWidth="1"/>
    <col min="10761" max="11002" width="9.140625" style="3"/>
    <col min="11003" max="11003" width="4" style="3" customWidth="1"/>
    <col min="11004" max="11004" width="21.28515625" style="3" customWidth="1"/>
    <col min="11005" max="11005" width="15.42578125" style="3" customWidth="1"/>
    <col min="11006" max="11006" width="19" style="3" customWidth="1"/>
    <col min="11007" max="11007" width="0" style="3" hidden="1" customWidth="1"/>
    <col min="11008" max="11008" width="5.5703125" style="3" customWidth="1"/>
    <col min="11009" max="11009" width="20.5703125" style="3" customWidth="1"/>
    <col min="11010" max="11010" width="13.140625" style="3" customWidth="1"/>
    <col min="11011" max="11015" width="0" style="3" hidden="1" customWidth="1"/>
    <col min="11016" max="11016" width="9.42578125" style="3" bestFit="1" customWidth="1"/>
    <col min="11017" max="11258" width="9.140625" style="3"/>
    <col min="11259" max="11259" width="4" style="3" customWidth="1"/>
    <col min="11260" max="11260" width="21.28515625" style="3" customWidth="1"/>
    <col min="11261" max="11261" width="15.42578125" style="3" customWidth="1"/>
    <col min="11262" max="11262" width="19" style="3" customWidth="1"/>
    <col min="11263" max="11263" width="0" style="3" hidden="1" customWidth="1"/>
    <col min="11264" max="11264" width="5.5703125" style="3" customWidth="1"/>
    <col min="11265" max="11265" width="20.5703125" style="3" customWidth="1"/>
    <col min="11266" max="11266" width="13.140625" style="3" customWidth="1"/>
    <col min="11267" max="11271" width="0" style="3" hidden="1" customWidth="1"/>
    <col min="11272" max="11272" width="9.42578125" style="3" bestFit="1" customWidth="1"/>
    <col min="11273" max="11514" width="9.140625" style="3"/>
    <col min="11515" max="11515" width="4" style="3" customWidth="1"/>
    <col min="11516" max="11516" width="21.28515625" style="3" customWidth="1"/>
    <col min="11517" max="11517" width="15.42578125" style="3" customWidth="1"/>
    <col min="11518" max="11518" width="19" style="3" customWidth="1"/>
    <col min="11519" max="11519" width="0" style="3" hidden="1" customWidth="1"/>
    <col min="11520" max="11520" width="5.5703125" style="3" customWidth="1"/>
    <col min="11521" max="11521" width="20.5703125" style="3" customWidth="1"/>
    <col min="11522" max="11522" width="13.140625" style="3" customWidth="1"/>
    <col min="11523" max="11527" width="0" style="3" hidden="1" customWidth="1"/>
    <col min="11528" max="11528" width="9.42578125" style="3" bestFit="1" customWidth="1"/>
    <col min="11529" max="11770" width="9.140625" style="3"/>
    <col min="11771" max="11771" width="4" style="3" customWidth="1"/>
    <col min="11772" max="11772" width="21.28515625" style="3" customWidth="1"/>
    <col min="11773" max="11773" width="15.42578125" style="3" customWidth="1"/>
    <col min="11774" max="11774" width="19" style="3" customWidth="1"/>
    <col min="11775" max="11775" width="0" style="3" hidden="1" customWidth="1"/>
    <col min="11776" max="11776" width="5.5703125" style="3" customWidth="1"/>
    <col min="11777" max="11777" width="20.5703125" style="3" customWidth="1"/>
    <col min="11778" max="11778" width="13.140625" style="3" customWidth="1"/>
    <col min="11779" max="11783" width="0" style="3" hidden="1" customWidth="1"/>
    <col min="11784" max="11784" width="9.42578125" style="3" bestFit="1" customWidth="1"/>
    <col min="11785" max="12026" width="9.140625" style="3"/>
    <col min="12027" max="12027" width="4" style="3" customWidth="1"/>
    <col min="12028" max="12028" width="21.28515625" style="3" customWidth="1"/>
    <col min="12029" max="12029" width="15.42578125" style="3" customWidth="1"/>
    <col min="12030" max="12030" width="19" style="3" customWidth="1"/>
    <col min="12031" max="12031" width="0" style="3" hidden="1" customWidth="1"/>
    <col min="12032" max="12032" width="5.5703125" style="3" customWidth="1"/>
    <col min="12033" max="12033" width="20.5703125" style="3" customWidth="1"/>
    <col min="12034" max="12034" width="13.140625" style="3" customWidth="1"/>
    <col min="12035" max="12039" width="0" style="3" hidden="1" customWidth="1"/>
    <col min="12040" max="12040" width="9.42578125" style="3" bestFit="1" customWidth="1"/>
    <col min="12041" max="12282" width="9.140625" style="3"/>
    <col min="12283" max="12283" width="4" style="3" customWidth="1"/>
    <col min="12284" max="12284" width="21.28515625" style="3" customWidth="1"/>
    <col min="12285" max="12285" width="15.42578125" style="3" customWidth="1"/>
    <col min="12286" max="12286" width="19" style="3" customWidth="1"/>
    <col min="12287" max="12287" width="0" style="3" hidden="1" customWidth="1"/>
    <col min="12288" max="12288" width="5.5703125" style="3" customWidth="1"/>
    <col min="12289" max="12289" width="20.5703125" style="3" customWidth="1"/>
    <col min="12290" max="12290" width="13.140625" style="3" customWidth="1"/>
    <col min="12291" max="12295" width="0" style="3" hidden="1" customWidth="1"/>
    <col min="12296" max="12296" width="9.42578125" style="3" bestFit="1" customWidth="1"/>
    <col min="12297" max="12538" width="9.140625" style="3"/>
    <col min="12539" max="12539" width="4" style="3" customWidth="1"/>
    <col min="12540" max="12540" width="21.28515625" style="3" customWidth="1"/>
    <col min="12541" max="12541" width="15.42578125" style="3" customWidth="1"/>
    <col min="12542" max="12542" width="19" style="3" customWidth="1"/>
    <col min="12543" max="12543" width="0" style="3" hidden="1" customWidth="1"/>
    <col min="12544" max="12544" width="5.5703125" style="3" customWidth="1"/>
    <col min="12545" max="12545" width="20.5703125" style="3" customWidth="1"/>
    <col min="12546" max="12546" width="13.140625" style="3" customWidth="1"/>
    <col min="12547" max="12551" width="0" style="3" hidden="1" customWidth="1"/>
    <col min="12552" max="12552" width="9.42578125" style="3" bestFit="1" customWidth="1"/>
    <col min="12553" max="12794" width="9.140625" style="3"/>
    <col min="12795" max="12795" width="4" style="3" customWidth="1"/>
    <col min="12796" max="12796" width="21.28515625" style="3" customWidth="1"/>
    <col min="12797" max="12797" width="15.42578125" style="3" customWidth="1"/>
    <col min="12798" max="12798" width="19" style="3" customWidth="1"/>
    <col min="12799" max="12799" width="0" style="3" hidden="1" customWidth="1"/>
    <col min="12800" max="12800" width="5.5703125" style="3" customWidth="1"/>
    <col min="12801" max="12801" width="20.5703125" style="3" customWidth="1"/>
    <col min="12802" max="12802" width="13.140625" style="3" customWidth="1"/>
    <col min="12803" max="12807" width="0" style="3" hidden="1" customWidth="1"/>
    <col min="12808" max="12808" width="9.42578125" style="3" bestFit="1" customWidth="1"/>
    <col min="12809" max="13050" width="9.140625" style="3"/>
    <col min="13051" max="13051" width="4" style="3" customWidth="1"/>
    <col min="13052" max="13052" width="21.28515625" style="3" customWidth="1"/>
    <col min="13053" max="13053" width="15.42578125" style="3" customWidth="1"/>
    <col min="13054" max="13054" width="19" style="3" customWidth="1"/>
    <col min="13055" max="13055" width="0" style="3" hidden="1" customWidth="1"/>
    <col min="13056" max="13056" width="5.5703125" style="3" customWidth="1"/>
    <col min="13057" max="13057" width="20.5703125" style="3" customWidth="1"/>
    <col min="13058" max="13058" width="13.140625" style="3" customWidth="1"/>
    <col min="13059" max="13063" width="0" style="3" hidden="1" customWidth="1"/>
    <col min="13064" max="13064" width="9.42578125" style="3" bestFit="1" customWidth="1"/>
    <col min="13065" max="13306" width="9.140625" style="3"/>
    <col min="13307" max="13307" width="4" style="3" customWidth="1"/>
    <col min="13308" max="13308" width="21.28515625" style="3" customWidth="1"/>
    <col min="13309" max="13309" width="15.42578125" style="3" customWidth="1"/>
    <col min="13310" max="13310" width="19" style="3" customWidth="1"/>
    <col min="13311" max="13311" width="0" style="3" hidden="1" customWidth="1"/>
    <col min="13312" max="13312" width="5.5703125" style="3" customWidth="1"/>
    <col min="13313" max="13313" width="20.5703125" style="3" customWidth="1"/>
    <col min="13314" max="13314" width="13.140625" style="3" customWidth="1"/>
    <col min="13315" max="13319" width="0" style="3" hidden="1" customWidth="1"/>
    <col min="13320" max="13320" width="9.42578125" style="3" bestFit="1" customWidth="1"/>
    <col min="13321" max="13562" width="9.140625" style="3"/>
    <col min="13563" max="13563" width="4" style="3" customWidth="1"/>
    <col min="13564" max="13564" width="21.28515625" style="3" customWidth="1"/>
    <col min="13565" max="13565" width="15.42578125" style="3" customWidth="1"/>
    <col min="13566" max="13566" width="19" style="3" customWidth="1"/>
    <col min="13567" max="13567" width="0" style="3" hidden="1" customWidth="1"/>
    <col min="13568" max="13568" width="5.5703125" style="3" customWidth="1"/>
    <col min="13569" max="13569" width="20.5703125" style="3" customWidth="1"/>
    <col min="13570" max="13570" width="13.140625" style="3" customWidth="1"/>
    <col min="13571" max="13575" width="0" style="3" hidden="1" customWidth="1"/>
    <col min="13576" max="13576" width="9.42578125" style="3" bestFit="1" customWidth="1"/>
    <col min="13577" max="13818" width="9.140625" style="3"/>
    <col min="13819" max="13819" width="4" style="3" customWidth="1"/>
    <col min="13820" max="13820" width="21.28515625" style="3" customWidth="1"/>
    <col min="13821" max="13821" width="15.42578125" style="3" customWidth="1"/>
    <col min="13822" max="13822" width="19" style="3" customWidth="1"/>
    <col min="13823" max="13823" width="0" style="3" hidden="1" customWidth="1"/>
    <col min="13824" max="13824" width="5.5703125" style="3" customWidth="1"/>
    <col min="13825" max="13825" width="20.5703125" style="3" customWidth="1"/>
    <col min="13826" max="13826" width="13.140625" style="3" customWidth="1"/>
    <col min="13827" max="13831" width="0" style="3" hidden="1" customWidth="1"/>
    <col min="13832" max="13832" width="9.42578125" style="3" bestFit="1" customWidth="1"/>
    <col min="13833" max="14074" width="9.140625" style="3"/>
    <col min="14075" max="14075" width="4" style="3" customWidth="1"/>
    <col min="14076" max="14076" width="21.28515625" style="3" customWidth="1"/>
    <col min="14077" max="14077" width="15.42578125" style="3" customWidth="1"/>
    <col min="14078" max="14078" width="19" style="3" customWidth="1"/>
    <col min="14079" max="14079" width="0" style="3" hidden="1" customWidth="1"/>
    <col min="14080" max="14080" width="5.5703125" style="3" customWidth="1"/>
    <col min="14081" max="14081" width="20.5703125" style="3" customWidth="1"/>
    <col min="14082" max="14082" width="13.140625" style="3" customWidth="1"/>
    <col min="14083" max="14087" width="0" style="3" hidden="1" customWidth="1"/>
    <col min="14088" max="14088" width="9.42578125" style="3" bestFit="1" customWidth="1"/>
    <col min="14089" max="14330" width="9.140625" style="3"/>
    <col min="14331" max="14331" width="4" style="3" customWidth="1"/>
    <col min="14332" max="14332" width="21.28515625" style="3" customWidth="1"/>
    <col min="14333" max="14333" width="15.42578125" style="3" customWidth="1"/>
    <col min="14334" max="14334" width="19" style="3" customWidth="1"/>
    <col min="14335" max="14335" width="0" style="3" hidden="1" customWidth="1"/>
    <col min="14336" max="14336" width="5.5703125" style="3" customWidth="1"/>
    <col min="14337" max="14337" width="20.5703125" style="3" customWidth="1"/>
    <col min="14338" max="14338" width="13.140625" style="3" customWidth="1"/>
    <col min="14339" max="14343" width="0" style="3" hidden="1" customWidth="1"/>
    <col min="14344" max="14344" width="9.42578125" style="3" bestFit="1" customWidth="1"/>
    <col min="14345" max="14586" width="9.140625" style="3"/>
    <col min="14587" max="14587" width="4" style="3" customWidth="1"/>
    <col min="14588" max="14588" width="21.28515625" style="3" customWidth="1"/>
    <col min="14589" max="14589" width="15.42578125" style="3" customWidth="1"/>
    <col min="14590" max="14590" width="19" style="3" customWidth="1"/>
    <col min="14591" max="14591" width="0" style="3" hidden="1" customWidth="1"/>
    <col min="14592" max="14592" width="5.5703125" style="3" customWidth="1"/>
    <col min="14593" max="14593" width="20.5703125" style="3" customWidth="1"/>
    <col min="14594" max="14594" width="13.140625" style="3" customWidth="1"/>
    <col min="14595" max="14599" width="0" style="3" hidden="1" customWidth="1"/>
    <col min="14600" max="14600" width="9.42578125" style="3" bestFit="1" customWidth="1"/>
    <col min="14601" max="14842" width="9.140625" style="3"/>
    <col min="14843" max="14843" width="4" style="3" customWidth="1"/>
    <col min="14844" max="14844" width="21.28515625" style="3" customWidth="1"/>
    <col min="14845" max="14845" width="15.42578125" style="3" customWidth="1"/>
    <col min="14846" max="14846" width="19" style="3" customWidth="1"/>
    <col min="14847" max="14847" width="0" style="3" hidden="1" customWidth="1"/>
    <col min="14848" max="14848" width="5.5703125" style="3" customWidth="1"/>
    <col min="14849" max="14849" width="20.5703125" style="3" customWidth="1"/>
    <col min="14850" max="14850" width="13.140625" style="3" customWidth="1"/>
    <col min="14851" max="14855" width="0" style="3" hidden="1" customWidth="1"/>
    <col min="14856" max="14856" width="9.42578125" style="3" bestFit="1" customWidth="1"/>
    <col min="14857" max="15098" width="9.140625" style="3"/>
    <col min="15099" max="15099" width="4" style="3" customWidth="1"/>
    <col min="15100" max="15100" width="21.28515625" style="3" customWidth="1"/>
    <col min="15101" max="15101" width="15.42578125" style="3" customWidth="1"/>
    <col min="15102" max="15102" width="19" style="3" customWidth="1"/>
    <col min="15103" max="15103" width="0" style="3" hidden="1" customWidth="1"/>
    <col min="15104" max="15104" width="5.5703125" style="3" customWidth="1"/>
    <col min="15105" max="15105" width="20.5703125" style="3" customWidth="1"/>
    <col min="15106" max="15106" width="13.140625" style="3" customWidth="1"/>
    <col min="15107" max="15111" width="0" style="3" hidden="1" customWidth="1"/>
    <col min="15112" max="15112" width="9.42578125" style="3" bestFit="1" customWidth="1"/>
    <col min="15113" max="15354" width="9.140625" style="3"/>
    <col min="15355" max="15355" width="4" style="3" customWidth="1"/>
    <col min="15356" max="15356" width="21.28515625" style="3" customWidth="1"/>
    <col min="15357" max="15357" width="15.42578125" style="3" customWidth="1"/>
    <col min="15358" max="15358" width="19" style="3" customWidth="1"/>
    <col min="15359" max="15359" width="0" style="3" hidden="1" customWidth="1"/>
    <col min="15360" max="15360" width="5.5703125" style="3" customWidth="1"/>
    <col min="15361" max="15361" width="20.5703125" style="3" customWidth="1"/>
    <col min="15362" max="15362" width="13.140625" style="3" customWidth="1"/>
    <col min="15363" max="15367" width="0" style="3" hidden="1" customWidth="1"/>
    <col min="15368" max="15368" width="9.42578125" style="3" bestFit="1" customWidth="1"/>
    <col min="15369" max="15610" width="9.140625" style="3"/>
    <col min="15611" max="15611" width="4" style="3" customWidth="1"/>
    <col min="15612" max="15612" width="21.28515625" style="3" customWidth="1"/>
    <col min="15613" max="15613" width="15.42578125" style="3" customWidth="1"/>
    <col min="15614" max="15614" width="19" style="3" customWidth="1"/>
    <col min="15615" max="15615" width="0" style="3" hidden="1" customWidth="1"/>
    <col min="15616" max="15616" width="5.5703125" style="3" customWidth="1"/>
    <col min="15617" max="15617" width="20.5703125" style="3" customWidth="1"/>
    <col min="15618" max="15618" width="13.140625" style="3" customWidth="1"/>
    <col min="15619" max="15623" width="0" style="3" hidden="1" customWidth="1"/>
    <col min="15624" max="15624" width="9.42578125" style="3" bestFit="1" customWidth="1"/>
    <col min="15625" max="15866" width="9.140625" style="3"/>
    <col min="15867" max="15867" width="4" style="3" customWidth="1"/>
    <col min="15868" max="15868" width="21.28515625" style="3" customWidth="1"/>
    <col min="15869" max="15869" width="15.42578125" style="3" customWidth="1"/>
    <col min="15870" max="15870" width="19" style="3" customWidth="1"/>
    <col min="15871" max="15871" width="0" style="3" hidden="1" customWidth="1"/>
    <col min="15872" max="15872" width="5.5703125" style="3" customWidth="1"/>
    <col min="15873" max="15873" width="20.5703125" style="3" customWidth="1"/>
    <col min="15874" max="15874" width="13.140625" style="3" customWidth="1"/>
    <col min="15875" max="15879" width="0" style="3" hidden="1" customWidth="1"/>
    <col min="15880" max="15880" width="9.42578125" style="3" bestFit="1" customWidth="1"/>
    <col min="15881" max="16122" width="9.140625" style="3"/>
    <col min="16123" max="16123" width="4" style="3" customWidth="1"/>
    <col min="16124" max="16124" width="21.28515625" style="3" customWidth="1"/>
    <col min="16125" max="16125" width="15.42578125" style="3" customWidth="1"/>
    <col min="16126" max="16126" width="19" style="3" customWidth="1"/>
    <col min="16127" max="16127" width="0" style="3" hidden="1" customWidth="1"/>
    <col min="16128" max="16128" width="5.5703125" style="3" customWidth="1"/>
    <col min="16129" max="16129" width="20.5703125" style="3" customWidth="1"/>
    <col min="16130" max="16130" width="13.140625" style="3" customWidth="1"/>
    <col min="16131" max="16135" width="0" style="3" hidden="1" customWidth="1"/>
    <col min="16136" max="16136" width="9.42578125" style="3" bestFit="1" customWidth="1"/>
    <col min="16137" max="16384" width="9.140625" style="3"/>
  </cols>
  <sheetData>
    <row r="1" spans="1:10" ht="16.5" customHeight="1" x14ac:dyDescent="0.2">
      <c r="A1" s="77" t="s">
        <v>0</v>
      </c>
      <c r="B1" s="77"/>
      <c r="C1" s="78" t="s">
        <v>1</v>
      </c>
      <c r="D1" s="78"/>
      <c r="E1" s="78"/>
      <c r="F1" s="78"/>
      <c r="G1" s="78"/>
    </row>
    <row r="2" spans="1:10" ht="9.75" customHeight="1" x14ac:dyDescent="0.2">
      <c r="A2" s="78" t="s">
        <v>2</v>
      </c>
      <c r="B2" s="78"/>
      <c r="C2" s="2"/>
      <c r="D2" s="4"/>
      <c r="E2" s="2"/>
      <c r="F2" s="2"/>
      <c r="G2" s="2"/>
    </row>
    <row r="3" spans="1:10" hidden="1" x14ac:dyDescent="0.2">
      <c r="A3" s="1"/>
      <c r="B3" s="5"/>
      <c r="C3" s="6"/>
      <c r="D3" s="7"/>
      <c r="E3" s="8"/>
      <c r="F3" s="8"/>
    </row>
    <row r="4" spans="1:10" s="9" customFormat="1" ht="23.25" customHeight="1" x14ac:dyDescent="0.2">
      <c r="A4" s="79" t="s">
        <v>3</v>
      </c>
      <c r="B4" s="79" t="s">
        <v>4</v>
      </c>
      <c r="C4" s="80" t="s">
        <v>5</v>
      </c>
      <c r="D4" s="79" t="s">
        <v>6</v>
      </c>
      <c r="E4" s="79" t="s">
        <v>7</v>
      </c>
      <c r="F4" s="79" t="s">
        <v>8</v>
      </c>
      <c r="G4" s="80" t="s">
        <v>9</v>
      </c>
    </row>
    <row r="5" spans="1:10" s="9" customFormat="1" ht="16.5" customHeight="1" x14ac:dyDescent="0.2">
      <c r="A5" s="79"/>
      <c r="B5" s="79"/>
      <c r="C5" s="80"/>
      <c r="D5" s="79"/>
      <c r="E5" s="79"/>
      <c r="F5" s="79"/>
      <c r="G5" s="80"/>
    </row>
    <row r="6" spans="1:10" s="9" customFormat="1" ht="17.25" customHeight="1" x14ac:dyDescent="0.2">
      <c r="A6" s="79"/>
      <c r="B6" s="79"/>
      <c r="C6" s="80"/>
      <c r="D6" s="79"/>
      <c r="E6" s="79"/>
      <c r="F6" s="79"/>
      <c r="G6" s="80"/>
    </row>
    <row r="7" spans="1:10" s="10" customFormat="1" ht="28.5" hidden="1" customHeight="1" x14ac:dyDescent="0.2">
      <c r="A7" s="75" t="s">
        <v>10</v>
      </c>
      <c r="B7" s="75"/>
      <c r="C7" s="75"/>
      <c r="D7" s="75"/>
      <c r="E7" s="75"/>
      <c r="F7" s="75"/>
      <c r="G7" s="75"/>
    </row>
    <row r="8" spans="1:10" s="14" customFormat="1" ht="57" hidden="1" customHeight="1" x14ac:dyDescent="0.2">
      <c r="A8" s="11">
        <v>1</v>
      </c>
      <c r="B8" s="12" t="s">
        <v>11</v>
      </c>
      <c r="C8" s="11" t="s">
        <v>12</v>
      </c>
      <c r="D8" s="11" t="s">
        <v>13</v>
      </c>
      <c r="E8" s="11" t="s">
        <v>14</v>
      </c>
      <c r="F8" s="11" t="s">
        <v>15</v>
      </c>
      <c r="G8" s="13">
        <v>42675</v>
      </c>
      <c r="H8" s="14" t="s">
        <v>16</v>
      </c>
    </row>
    <row r="9" spans="1:10" s="16" customFormat="1" ht="30.75" hidden="1" customHeight="1" x14ac:dyDescent="0.2">
      <c r="A9" s="11">
        <v>2</v>
      </c>
      <c r="B9" s="12" t="s">
        <v>17</v>
      </c>
      <c r="C9" s="11" t="s">
        <v>18</v>
      </c>
      <c r="D9" s="11" t="s">
        <v>19</v>
      </c>
      <c r="E9" s="15" t="s">
        <v>14</v>
      </c>
      <c r="F9" s="11" t="s">
        <v>20</v>
      </c>
      <c r="G9" s="11" t="s">
        <v>21</v>
      </c>
      <c r="H9" s="14" t="s">
        <v>16</v>
      </c>
    </row>
    <row r="10" spans="1:10" s="20" customFormat="1" ht="40.5" hidden="1" customHeight="1" x14ac:dyDescent="0.2">
      <c r="A10" s="11">
        <v>3</v>
      </c>
      <c r="B10" s="17" t="s">
        <v>22</v>
      </c>
      <c r="C10" s="18" t="s">
        <v>23</v>
      </c>
      <c r="D10" s="11" t="s">
        <v>13</v>
      </c>
      <c r="E10" s="15" t="s">
        <v>14</v>
      </c>
      <c r="F10" s="11" t="s">
        <v>24</v>
      </c>
      <c r="G10" s="11" t="s">
        <v>25</v>
      </c>
      <c r="H10" s="14" t="s">
        <v>16</v>
      </c>
    </row>
    <row r="11" spans="1:10" s="20" customFormat="1" ht="39.75" hidden="1" customHeight="1" x14ac:dyDescent="0.2">
      <c r="A11" s="11">
        <v>4</v>
      </c>
      <c r="B11" s="17" t="s">
        <v>26</v>
      </c>
      <c r="C11" s="11" t="s">
        <v>27</v>
      </c>
      <c r="D11" s="11" t="s">
        <v>28</v>
      </c>
      <c r="E11" s="15" t="s">
        <v>14</v>
      </c>
      <c r="F11" s="11" t="s">
        <v>29</v>
      </c>
      <c r="G11" s="11" t="s">
        <v>30</v>
      </c>
      <c r="H11" s="14" t="s">
        <v>16</v>
      </c>
    </row>
    <row r="12" spans="1:10" s="21" customFormat="1" ht="38.25" hidden="1" x14ac:dyDescent="0.2">
      <c r="A12" s="11">
        <v>5</v>
      </c>
      <c r="B12" s="12" t="s">
        <v>31</v>
      </c>
      <c r="C12" s="11" t="s">
        <v>23</v>
      </c>
      <c r="D12" s="11" t="s">
        <v>32</v>
      </c>
      <c r="E12" s="11" t="s">
        <v>14</v>
      </c>
      <c r="F12" s="11" t="s">
        <v>33</v>
      </c>
      <c r="G12" s="11" t="s">
        <v>34</v>
      </c>
      <c r="H12" s="14" t="s">
        <v>16</v>
      </c>
    </row>
    <row r="13" spans="1:10" s="21" customFormat="1" ht="27.75" hidden="1" customHeight="1" x14ac:dyDescent="0.2">
      <c r="A13" s="11">
        <v>6</v>
      </c>
      <c r="B13" s="12" t="s">
        <v>35</v>
      </c>
      <c r="C13" s="11" t="s">
        <v>23</v>
      </c>
      <c r="D13" s="11" t="s">
        <v>36</v>
      </c>
      <c r="E13" s="11" t="s">
        <v>14</v>
      </c>
      <c r="F13" s="11" t="s">
        <v>37</v>
      </c>
      <c r="G13" s="11" t="s">
        <v>38</v>
      </c>
      <c r="H13" s="14" t="s">
        <v>16</v>
      </c>
    </row>
    <row r="14" spans="1:10" s="20" customFormat="1" ht="30" hidden="1" customHeight="1" x14ac:dyDescent="0.2">
      <c r="A14" s="11">
        <v>7</v>
      </c>
      <c r="B14" s="22" t="s">
        <v>39</v>
      </c>
      <c r="C14" s="18" t="s">
        <v>40</v>
      </c>
      <c r="D14" s="11" t="s">
        <v>36</v>
      </c>
      <c r="E14" s="18" t="s">
        <v>14</v>
      </c>
      <c r="F14" s="11" t="s">
        <v>41</v>
      </c>
      <c r="G14" s="11" t="s">
        <v>42</v>
      </c>
      <c r="H14" s="14" t="s">
        <v>16</v>
      </c>
    </row>
    <row r="15" spans="1:10" s="20" customFormat="1" ht="30" hidden="1" customHeight="1" x14ac:dyDescent="0.2">
      <c r="A15" s="11">
        <v>8</v>
      </c>
      <c r="B15" s="22" t="s">
        <v>43</v>
      </c>
      <c r="C15" s="11" t="s">
        <v>23</v>
      </c>
      <c r="D15" s="18" t="s">
        <v>44</v>
      </c>
      <c r="E15" s="18" t="s">
        <v>14</v>
      </c>
      <c r="F15" s="11" t="s">
        <v>45</v>
      </c>
      <c r="G15" s="11" t="s">
        <v>46</v>
      </c>
      <c r="H15" s="14" t="s">
        <v>16</v>
      </c>
      <c r="J15" s="20" t="s">
        <v>47</v>
      </c>
    </row>
    <row r="16" spans="1:10" s="20" customFormat="1" ht="30" hidden="1" customHeight="1" x14ac:dyDescent="0.2">
      <c r="A16" s="11">
        <v>9</v>
      </c>
      <c r="B16" s="22" t="s">
        <v>48</v>
      </c>
      <c r="C16" s="11" t="s">
        <v>49</v>
      </c>
      <c r="D16" s="18" t="s">
        <v>50</v>
      </c>
      <c r="E16" s="18" t="s">
        <v>14</v>
      </c>
      <c r="F16" s="11" t="s">
        <v>51</v>
      </c>
      <c r="G16" s="13">
        <v>42622</v>
      </c>
      <c r="H16" s="14" t="s">
        <v>16</v>
      </c>
      <c r="J16" s="20">
        <f>11+9+12+11+3</f>
        <v>46</v>
      </c>
    </row>
    <row r="17" spans="1:11" s="20" customFormat="1" ht="30" hidden="1" customHeight="1" x14ac:dyDescent="0.2">
      <c r="A17" s="11">
        <v>10</v>
      </c>
      <c r="B17" s="22" t="s">
        <v>52</v>
      </c>
      <c r="C17" s="11" t="s">
        <v>53</v>
      </c>
      <c r="D17" s="18" t="s">
        <v>28</v>
      </c>
      <c r="E17" s="18" t="s">
        <v>14</v>
      </c>
      <c r="F17" s="11" t="s">
        <v>54</v>
      </c>
      <c r="G17" s="13" t="s">
        <v>55</v>
      </c>
      <c r="H17" s="14" t="s">
        <v>16</v>
      </c>
      <c r="I17" s="20">
        <f>41+25+6</f>
        <v>72</v>
      </c>
      <c r="K17" s="20">
        <f>41+11+25+3</f>
        <v>80</v>
      </c>
    </row>
    <row r="18" spans="1:11" s="20" customFormat="1" ht="30" hidden="1" customHeight="1" x14ac:dyDescent="0.2">
      <c r="A18" s="11">
        <v>11</v>
      </c>
      <c r="B18" s="22" t="s">
        <v>56</v>
      </c>
      <c r="C18" s="11" t="s">
        <v>57</v>
      </c>
      <c r="D18" s="18" t="s">
        <v>58</v>
      </c>
      <c r="E18" s="18" t="s">
        <v>14</v>
      </c>
      <c r="F18" s="11" t="s">
        <v>59</v>
      </c>
      <c r="G18" s="13" t="s">
        <v>60</v>
      </c>
      <c r="H18" s="14" t="s">
        <v>16</v>
      </c>
    </row>
    <row r="19" spans="1:11" s="23" customFormat="1" ht="29.25" hidden="1" customHeight="1" x14ac:dyDescent="0.2">
      <c r="A19" s="76" t="s">
        <v>61</v>
      </c>
      <c r="B19" s="76"/>
      <c r="C19" s="76"/>
      <c r="D19" s="76"/>
      <c r="E19" s="76"/>
      <c r="F19" s="76"/>
      <c r="G19" s="76"/>
      <c r="H19" s="14" t="s">
        <v>16</v>
      </c>
    </row>
    <row r="20" spans="1:11" s="23" customFormat="1" ht="29.25" hidden="1" customHeight="1" x14ac:dyDescent="0.2">
      <c r="A20" s="24">
        <v>1</v>
      </c>
      <c r="B20" s="24" t="s">
        <v>62</v>
      </c>
      <c r="C20" s="24" t="s">
        <v>63</v>
      </c>
      <c r="D20" s="24" t="s">
        <v>32</v>
      </c>
      <c r="E20" s="24" t="s">
        <v>14</v>
      </c>
      <c r="F20" s="24" t="s">
        <v>64</v>
      </c>
      <c r="G20" s="25">
        <v>42918</v>
      </c>
      <c r="H20" s="14" t="s">
        <v>16</v>
      </c>
    </row>
    <row r="21" spans="1:11" s="20" customFormat="1" ht="29.25" hidden="1" customHeight="1" x14ac:dyDescent="0.2">
      <c r="A21" s="26">
        <v>2</v>
      </c>
      <c r="B21" s="27" t="s">
        <v>65</v>
      </c>
      <c r="C21" s="26" t="s">
        <v>66</v>
      </c>
      <c r="D21" s="26" t="s">
        <v>67</v>
      </c>
      <c r="E21" s="26" t="s">
        <v>14</v>
      </c>
      <c r="F21" s="19" t="s">
        <v>68</v>
      </c>
      <c r="G21" s="28">
        <v>43013</v>
      </c>
      <c r="H21" s="14" t="s">
        <v>16</v>
      </c>
    </row>
    <row r="22" spans="1:11" s="20" customFormat="1" ht="29.25" hidden="1" customHeight="1" x14ac:dyDescent="0.2">
      <c r="A22" s="29">
        <v>4</v>
      </c>
      <c r="B22" s="27" t="s">
        <v>69</v>
      </c>
      <c r="C22" s="30" t="s">
        <v>70</v>
      </c>
      <c r="D22" s="26" t="s">
        <v>36</v>
      </c>
      <c r="E22" s="26" t="s">
        <v>14</v>
      </c>
      <c r="F22" s="11" t="s">
        <v>71</v>
      </c>
      <c r="G22" s="19" t="s">
        <v>72</v>
      </c>
      <c r="H22" s="14" t="s">
        <v>16</v>
      </c>
      <c r="I22" s="20">
        <v>2</v>
      </c>
    </row>
    <row r="23" spans="1:11" s="20" customFormat="1" ht="29.25" hidden="1" customHeight="1" x14ac:dyDescent="0.2">
      <c r="A23" s="19">
        <v>5</v>
      </c>
      <c r="B23" s="27" t="s">
        <v>73</v>
      </c>
      <c r="C23" s="30" t="s">
        <v>74</v>
      </c>
      <c r="D23" s="26" t="s">
        <v>75</v>
      </c>
      <c r="E23" s="26" t="s">
        <v>14</v>
      </c>
      <c r="F23" s="11" t="s">
        <v>76</v>
      </c>
      <c r="G23" s="28">
        <v>42925</v>
      </c>
      <c r="H23" s="14" t="s">
        <v>16</v>
      </c>
    </row>
    <row r="24" spans="1:11" s="20" customFormat="1" ht="29.25" hidden="1" customHeight="1" x14ac:dyDescent="0.2">
      <c r="A24" s="29">
        <v>6</v>
      </c>
      <c r="B24" s="27" t="s">
        <v>77</v>
      </c>
      <c r="C24" s="30" t="s">
        <v>78</v>
      </c>
      <c r="D24" s="26" t="s">
        <v>79</v>
      </c>
      <c r="E24" s="26" t="s">
        <v>14</v>
      </c>
      <c r="F24" s="11" t="s">
        <v>80</v>
      </c>
      <c r="G24" s="19" t="s">
        <v>81</v>
      </c>
      <c r="H24" s="14" t="s">
        <v>16</v>
      </c>
    </row>
    <row r="25" spans="1:11" s="20" customFormat="1" ht="29.25" hidden="1" customHeight="1" x14ac:dyDescent="0.2">
      <c r="A25" s="29">
        <v>8</v>
      </c>
      <c r="B25" s="27" t="s">
        <v>82</v>
      </c>
      <c r="C25" s="30" t="s">
        <v>83</v>
      </c>
      <c r="D25" s="26" t="s">
        <v>19</v>
      </c>
      <c r="E25" s="26" t="s">
        <v>14</v>
      </c>
      <c r="F25" s="11" t="s">
        <v>84</v>
      </c>
      <c r="G25" s="28">
        <v>42747</v>
      </c>
      <c r="H25" s="14" t="s">
        <v>16</v>
      </c>
    </row>
    <row r="26" spans="1:11" s="20" customFormat="1" ht="29.25" hidden="1" customHeight="1" x14ac:dyDescent="0.2">
      <c r="A26" s="19">
        <v>9</v>
      </c>
      <c r="B26" s="27" t="s">
        <v>85</v>
      </c>
      <c r="C26" s="30" t="s">
        <v>66</v>
      </c>
      <c r="D26" s="26" t="s">
        <v>67</v>
      </c>
      <c r="E26" s="26" t="s">
        <v>86</v>
      </c>
      <c r="F26" s="11" t="s">
        <v>87</v>
      </c>
      <c r="G26" s="28">
        <v>42837</v>
      </c>
      <c r="H26" s="14" t="s">
        <v>16</v>
      </c>
    </row>
    <row r="27" spans="1:11" s="20" customFormat="1" ht="18.75" hidden="1" customHeight="1" x14ac:dyDescent="0.2">
      <c r="A27" s="31"/>
      <c r="B27" s="32"/>
      <c r="C27" s="31"/>
      <c r="D27" s="31"/>
      <c r="E27" s="31"/>
      <c r="F27" s="31"/>
      <c r="G27" s="19"/>
      <c r="H27" s="14" t="s">
        <v>16</v>
      </c>
    </row>
    <row r="28" spans="1:11" s="37" customFormat="1" ht="23.25" hidden="1" customHeight="1" x14ac:dyDescent="0.2">
      <c r="A28" s="34"/>
      <c r="B28" s="35"/>
      <c r="C28" s="34"/>
      <c r="D28" s="34"/>
      <c r="E28" s="34"/>
      <c r="F28" s="34"/>
      <c r="G28" s="36"/>
      <c r="H28" s="14" t="s">
        <v>16</v>
      </c>
    </row>
    <row r="29" spans="1:11" s="20" customFormat="1" ht="18.75" hidden="1" customHeight="1" x14ac:dyDescent="0.2">
      <c r="A29" s="34" t="s">
        <v>88</v>
      </c>
      <c r="B29" s="34"/>
      <c r="C29" s="34"/>
      <c r="D29" s="34"/>
      <c r="E29" s="34"/>
      <c r="F29" s="34"/>
      <c r="G29" s="34"/>
      <c r="H29" s="14" t="s">
        <v>16</v>
      </c>
    </row>
    <row r="30" spans="1:11" s="20" customFormat="1" ht="29.25" hidden="1" customHeight="1" x14ac:dyDescent="0.2">
      <c r="A30" s="19">
        <v>1</v>
      </c>
      <c r="B30" s="27" t="s">
        <v>89</v>
      </c>
      <c r="C30" s="26" t="s">
        <v>90</v>
      </c>
      <c r="D30" s="26" t="s">
        <v>91</v>
      </c>
      <c r="E30" s="26" t="s">
        <v>14</v>
      </c>
      <c r="F30" s="26" t="s">
        <v>92</v>
      </c>
      <c r="G30" s="28">
        <v>43105</v>
      </c>
      <c r="H30" s="14" t="s">
        <v>16</v>
      </c>
    </row>
    <row r="31" spans="1:11" s="20" customFormat="1" ht="29.25" hidden="1" customHeight="1" x14ac:dyDescent="0.2">
      <c r="A31" s="19">
        <v>2</v>
      </c>
      <c r="B31" s="27" t="s">
        <v>93</v>
      </c>
      <c r="C31" s="26" t="s">
        <v>90</v>
      </c>
      <c r="D31" s="26" t="s">
        <v>94</v>
      </c>
      <c r="E31" s="26" t="s">
        <v>14</v>
      </c>
      <c r="F31" s="26" t="s">
        <v>95</v>
      </c>
      <c r="G31" s="28" t="s">
        <v>96</v>
      </c>
      <c r="H31" s="14" t="s">
        <v>16</v>
      </c>
    </row>
    <row r="32" spans="1:11" s="20" customFormat="1" ht="29.25" hidden="1" customHeight="1" x14ac:dyDescent="0.2">
      <c r="A32" s="19">
        <v>3</v>
      </c>
      <c r="B32" s="27" t="s">
        <v>97</v>
      </c>
      <c r="C32" s="26" t="s">
        <v>98</v>
      </c>
      <c r="D32" s="26" t="s">
        <v>99</v>
      </c>
      <c r="E32" s="26" t="s">
        <v>14</v>
      </c>
      <c r="F32" s="26" t="s">
        <v>100</v>
      </c>
      <c r="G32" s="28" t="s">
        <v>101</v>
      </c>
      <c r="H32" s="14" t="s">
        <v>16</v>
      </c>
    </row>
    <row r="33" spans="1:8" s="20" customFormat="1" ht="29.25" hidden="1" customHeight="1" x14ac:dyDescent="0.2">
      <c r="A33" s="19">
        <v>4</v>
      </c>
      <c r="B33" s="27" t="s">
        <v>102</v>
      </c>
      <c r="C33" s="26" t="s">
        <v>103</v>
      </c>
      <c r="D33" s="26" t="s">
        <v>104</v>
      </c>
      <c r="E33" s="26" t="s">
        <v>14</v>
      </c>
      <c r="F33" s="26" t="s">
        <v>105</v>
      </c>
      <c r="G33" s="28" t="s">
        <v>101</v>
      </c>
      <c r="H33" s="14" t="s">
        <v>16</v>
      </c>
    </row>
    <row r="34" spans="1:8" s="20" customFormat="1" ht="29.25" hidden="1" customHeight="1" x14ac:dyDescent="0.2">
      <c r="A34" s="19">
        <v>5</v>
      </c>
      <c r="B34" s="27" t="s">
        <v>106</v>
      </c>
      <c r="C34" s="26" t="s">
        <v>98</v>
      </c>
      <c r="D34" s="26" t="s">
        <v>107</v>
      </c>
      <c r="E34" s="26" t="s">
        <v>14</v>
      </c>
      <c r="F34" s="26" t="s">
        <v>108</v>
      </c>
      <c r="G34" s="28">
        <v>43253</v>
      </c>
      <c r="H34" s="14" t="s">
        <v>16</v>
      </c>
    </row>
    <row r="35" spans="1:8" s="20" customFormat="1" ht="29.25" hidden="1" customHeight="1" x14ac:dyDescent="0.2">
      <c r="A35" s="19">
        <v>6</v>
      </c>
      <c r="B35" s="27" t="s">
        <v>109</v>
      </c>
      <c r="C35" s="26" t="s">
        <v>110</v>
      </c>
      <c r="D35" s="26" t="s">
        <v>111</v>
      </c>
      <c r="E35" s="26" t="s">
        <v>14</v>
      </c>
      <c r="F35" s="26" t="s">
        <v>112</v>
      </c>
      <c r="G35" s="28" t="s">
        <v>113</v>
      </c>
      <c r="H35" s="14" t="s">
        <v>16</v>
      </c>
    </row>
    <row r="36" spans="1:8" s="20" customFormat="1" ht="26.25" hidden="1" customHeight="1" x14ac:dyDescent="0.2">
      <c r="A36" s="19">
        <v>7</v>
      </c>
      <c r="B36" s="32" t="s">
        <v>114</v>
      </c>
      <c r="C36" s="31" t="s">
        <v>66</v>
      </c>
      <c r="D36" s="31" t="s">
        <v>67</v>
      </c>
      <c r="E36" s="31" t="s">
        <v>14</v>
      </c>
      <c r="F36" s="31"/>
      <c r="G36" s="28">
        <v>43382</v>
      </c>
      <c r="H36" s="14" t="s">
        <v>16</v>
      </c>
    </row>
    <row r="37" spans="1:8" s="20" customFormat="1" ht="29.25" hidden="1" customHeight="1" x14ac:dyDescent="0.2">
      <c r="A37" s="19">
        <v>8</v>
      </c>
      <c r="B37" s="27" t="s">
        <v>115</v>
      </c>
      <c r="C37" s="26" t="s">
        <v>116</v>
      </c>
      <c r="D37" s="26" t="s">
        <v>117</v>
      </c>
      <c r="E37" s="26" t="s">
        <v>14</v>
      </c>
      <c r="F37" s="26"/>
      <c r="G37" s="28">
        <v>43383</v>
      </c>
      <c r="H37" s="14" t="s">
        <v>16</v>
      </c>
    </row>
    <row r="38" spans="1:8" s="20" customFormat="1" ht="29.25" hidden="1" customHeight="1" x14ac:dyDescent="0.2">
      <c r="A38" s="19">
        <v>9</v>
      </c>
      <c r="B38" s="27" t="s">
        <v>118</v>
      </c>
      <c r="C38" s="26" t="s">
        <v>83</v>
      </c>
      <c r="D38" s="26" t="s">
        <v>119</v>
      </c>
      <c r="E38" s="26" t="s">
        <v>14</v>
      </c>
      <c r="F38" s="26"/>
      <c r="G38" s="28">
        <v>43395</v>
      </c>
      <c r="H38" s="14" t="s">
        <v>16</v>
      </c>
    </row>
    <row r="39" spans="1:8" s="20" customFormat="1" ht="26.25" hidden="1" customHeight="1" x14ac:dyDescent="0.2">
      <c r="A39" s="19">
        <v>10</v>
      </c>
      <c r="B39" s="32" t="s">
        <v>120</v>
      </c>
      <c r="C39" s="31" t="s">
        <v>121</v>
      </c>
      <c r="D39" s="31" t="s">
        <v>122</v>
      </c>
      <c r="E39" s="31" t="s">
        <v>14</v>
      </c>
      <c r="F39" s="31"/>
      <c r="G39" s="28">
        <v>43412</v>
      </c>
      <c r="H39" s="14" t="s">
        <v>16</v>
      </c>
    </row>
    <row r="40" spans="1:8" s="20" customFormat="1" ht="26.25" hidden="1" customHeight="1" x14ac:dyDescent="0.2">
      <c r="A40" s="19">
        <v>11</v>
      </c>
      <c r="B40" s="32" t="s">
        <v>123</v>
      </c>
      <c r="C40" s="31" t="s">
        <v>124</v>
      </c>
      <c r="D40" s="31" t="s">
        <v>58</v>
      </c>
      <c r="E40" s="31" t="s">
        <v>14</v>
      </c>
      <c r="F40" s="31"/>
      <c r="G40" s="28">
        <v>43412</v>
      </c>
      <c r="H40" s="14" t="s">
        <v>16</v>
      </c>
    </row>
    <row r="41" spans="1:8" s="20" customFormat="1" ht="29.25" hidden="1" customHeight="1" x14ac:dyDescent="0.2">
      <c r="A41" s="19">
        <v>12</v>
      </c>
      <c r="B41" s="27" t="s">
        <v>125</v>
      </c>
      <c r="C41" s="26" t="s">
        <v>90</v>
      </c>
      <c r="D41" s="26" t="s">
        <v>28</v>
      </c>
      <c r="E41" s="26" t="s">
        <v>14</v>
      </c>
      <c r="F41" s="26" t="s">
        <v>126</v>
      </c>
      <c r="G41" s="28">
        <v>43441</v>
      </c>
      <c r="H41" s="14" t="s">
        <v>16</v>
      </c>
    </row>
    <row r="42" spans="1:8" s="37" customFormat="1" ht="29.25" hidden="1" customHeight="1" x14ac:dyDescent="0.2">
      <c r="A42" s="38" t="s">
        <v>127</v>
      </c>
      <c r="B42" s="38"/>
      <c r="C42" s="38"/>
      <c r="D42" s="38"/>
      <c r="E42" s="38"/>
      <c r="F42" s="38"/>
      <c r="G42" s="38"/>
    </row>
    <row r="43" spans="1:8" s="20" customFormat="1" ht="39.75" hidden="1" customHeight="1" x14ac:dyDescent="0.2">
      <c r="A43" s="31">
        <v>2</v>
      </c>
      <c r="B43" s="27" t="s">
        <v>128</v>
      </c>
      <c r="C43" s="26" t="s">
        <v>129</v>
      </c>
      <c r="D43" s="26" t="s">
        <v>130</v>
      </c>
      <c r="E43" s="26" t="s">
        <v>14</v>
      </c>
      <c r="F43" s="26" t="s">
        <v>95</v>
      </c>
      <c r="G43" s="28">
        <v>43476</v>
      </c>
    </row>
    <row r="44" spans="1:8" s="20" customFormat="1" ht="39.75" hidden="1" customHeight="1" x14ac:dyDescent="0.2">
      <c r="A44" s="31">
        <v>3</v>
      </c>
      <c r="B44" s="27" t="s">
        <v>131</v>
      </c>
      <c r="C44" s="26" t="s">
        <v>83</v>
      </c>
      <c r="D44" s="26" t="s">
        <v>132</v>
      </c>
      <c r="E44" s="26" t="s">
        <v>14</v>
      </c>
      <c r="F44" s="26" t="s">
        <v>100</v>
      </c>
      <c r="G44" s="28">
        <v>43534</v>
      </c>
    </row>
    <row r="45" spans="1:8" s="20" customFormat="1" ht="39.75" hidden="1" customHeight="1" x14ac:dyDescent="0.2">
      <c r="A45" s="31">
        <v>4</v>
      </c>
      <c r="B45" s="27" t="s">
        <v>133</v>
      </c>
      <c r="C45" s="26" t="s">
        <v>134</v>
      </c>
      <c r="D45" s="26" t="s">
        <v>135</v>
      </c>
      <c r="E45" s="26" t="s">
        <v>14</v>
      </c>
      <c r="F45" s="26" t="s">
        <v>105</v>
      </c>
      <c r="G45" s="28">
        <v>43551</v>
      </c>
    </row>
    <row r="46" spans="1:8" s="20" customFormat="1" ht="39.75" hidden="1" customHeight="1" x14ac:dyDescent="0.2">
      <c r="A46" s="31">
        <v>5</v>
      </c>
      <c r="B46" s="27" t="s">
        <v>22</v>
      </c>
      <c r="C46" s="26" t="s">
        <v>83</v>
      </c>
      <c r="D46" s="26" t="s">
        <v>136</v>
      </c>
      <c r="E46" s="26" t="s">
        <v>14</v>
      </c>
      <c r="F46" s="26" t="s">
        <v>108</v>
      </c>
      <c r="G46" s="28">
        <v>43501</v>
      </c>
    </row>
    <row r="47" spans="1:8" s="20" customFormat="1" ht="42" hidden="1" customHeight="1" x14ac:dyDescent="0.2">
      <c r="A47" s="31">
        <v>6</v>
      </c>
      <c r="B47" s="27" t="s">
        <v>26</v>
      </c>
      <c r="C47" s="26" t="s">
        <v>83</v>
      </c>
      <c r="D47" s="26" t="s">
        <v>137</v>
      </c>
      <c r="E47" s="26" t="s">
        <v>14</v>
      </c>
      <c r="F47" s="26" t="s">
        <v>138</v>
      </c>
      <c r="G47" s="28">
        <v>43682</v>
      </c>
    </row>
    <row r="48" spans="1:8" s="20" customFormat="1" ht="42" hidden="1" customHeight="1" x14ac:dyDescent="0.2">
      <c r="A48" s="31">
        <v>1</v>
      </c>
      <c r="B48" s="32" t="s">
        <v>139</v>
      </c>
      <c r="C48" s="31" t="s">
        <v>140</v>
      </c>
      <c r="D48" s="31" t="s">
        <v>136</v>
      </c>
      <c r="E48" s="26" t="s">
        <v>14</v>
      </c>
      <c r="F48" s="26" t="s">
        <v>112</v>
      </c>
      <c r="G48" s="28">
        <v>43717</v>
      </c>
      <c r="H48" s="20" t="s">
        <v>16</v>
      </c>
    </row>
    <row r="49" spans="1:14" s="20" customFormat="1" ht="42" hidden="1" customHeight="1" x14ac:dyDescent="0.2">
      <c r="A49" s="31">
        <v>2</v>
      </c>
      <c r="B49" s="32" t="s">
        <v>141</v>
      </c>
      <c r="C49" s="31" t="s">
        <v>142</v>
      </c>
      <c r="D49" s="31" t="s">
        <v>36</v>
      </c>
      <c r="E49" s="26" t="s">
        <v>14</v>
      </c>
      <c r="F49" s="26" t="s">
        <v>143</v>
      </c>
      <c r="G49" s="28">
        <v>43724</v>
      </c>
      <c r="H49" s="20" t="s">
        <v>16</v>
      </c>
    </row>
    <row r="50" spans="1:14" s="20" customFormat="1" ht="42" hidden="1" customHeight="1" x14ac:dyDescent="0.2">
      <c r="A50" s="31">
        <v>3</v>
      </c>
      <c r="B50" s="32" t="s">
        <v>144</v>
      </c>
      <c r="C50" s="31" t="s">
        <v>145</v>
      </c>
      <c r="D50" s="31" t="s">
        <v>146</v>
      </c>
      <c r="E50" s="26" t="s">
        <v>14</v>
      </c>
      <c r="F50" s="26" t="s">
        <v>147</v>
      </c>
      <c r="G50" s="28">
        <v>43725</v>
      </c>
      <c r="H50" s="20" t="s">
        <v>16</v>
      </c>
      <c r="K50" s="20">
        <v>5</v>
      </c>
    </row>
    <row r="51" spans="1:14" s="20" customFormat="1" ht="42" hidden="1" customHeight="1" x14ac:dyDescent="0.2">
      <c r="A51" s="31">
        <v>4</v>
      </c>
      <c r="B51" s="32" t="s">
        <v>148</v>
      </c>
      <c r="C51" s="31" t="s">
        <v>134</v>
      </c>
      <c r="D51" s="31" t="s">
        <v>149</v>
      </c>
      <c r="E51" s="33" t="s">
        <v>14</v>
      </c>
      <c r="F51" s="26" t="s">
        <v>150</v>
      </c>
      <c r="G51" s="19" t="s">
        <v>151</v>
      </c>
      <c r="K51" s="20">
        <v>13</v>
      </c>
    </row>
    <row r="52" spans="1:14" s="20" customFormat="1" ht="42" hidden="1" customHeight="1" x14ac:dyDescent="0.2">
      <c r="A52" s="31">
        <v>5</v>
      </c>
      <c r="B52" s="32" t="s">
        <v>152</v>
      </c>
      <c r="C52" s="31" t="s">
        <v>83</v>
      </c>
      <c r="D52" s="31" t="s">
        <v>153</v>
      </c>
      <c r="E52" s="26" t="s">
        <v>14</v>
      </c>
      <c r="F52" s="26" t="s">
        <v>154</v>
      </c>
      <c r="G52" s="19" t="s">
        <v>151</v>
      </c>
      <c r="J52" s="20" t="s">
        <v>155</v>
      </c>
      <c r="K52" s="20">
        <v>6</v>
      </c>
    </row>
    <row r="53" spans="1:14" s="37" customFormat="1" ht="24" hidden="1" customHeight="1" x14ac:dyDescent="0.2">
      <c r="A53" s="38" t="s">
        <v>156</v>
      </c>
      <c r="B53" s="38"/>
      <c r="C53" s="38"/>
      <c r="D53" s="38"/>
      <c r="E53" s="38"/>
      <c r="F53" s="38"/>
      <c r="G53" s="38"/>
    </row>
    <row r="54" spans="1:14" s="20" customFormat="1" ht="27.75" hidden="1" customHeight="1" x14ac:dyDescent="0.2">
      <c r="A54" s="31">
        <v>1</v>
      </c>
      <c r="B54" s="32" t="s">
        <v>157</v>
      </c>
      <c r="C54" s="31" t="s">
        <v>83</v>
      </c>
      <c r="D54" s="31" t="s">
        <v>58</v>
      </c>
      <c r="E54" s="26" t="s">
        <v>14</v>
      </c>
      <c r="F54" s="26" t="s">
        <v>158</v>
      </c>
      <c r="G54" s="28">
        <v>43833</v>
      </c>
      <c r="H54" s="20" t="s">
        <v>16</v>
      </c>
    </row>
    <row r="55" spans="1:14" s="20" customFormat="1" ht="27.75" hidden="1" customHeight="1" x14ac:dyDescent="0.2">
      <c r="A55" s="31">
        <v>2</v>
      </c>
      <c r="B55" s="32" t="s">
        <v>159</v>
      </c>
      <c r="C55" s="31" t="s">
        <v>160</v>
      </c>
      <c r="D55" s="31" t="s">
        <v>161</v>
      </c>
      <c r="E55" s="33" t="s">
        <v>14</v>
      </c>
      <c r="F55" s="26" t="s">
        <v>162</v>
      </c>
      <c r="G55" s="28">
        <v>43837</v>
      </c>
      <c r="H55" s="20" t="s">
        <v>16</v>
      </c>
    </row>
    <row r="56" spans="1:14" s="20" customFormat="1" ht="27.75" hidden="1" customHeight="1" x14ac:dyDescent="0.2">
      <c r="A56" s="31">
        <v>3</v>
      </c>
      <c r="B56" s="32" t="s">
        <v>163</v>
      </c>
      <c r="C56" s="31" t="s">
        <v>164</v>
      </c>
      <c r="D56" s="31" t="s">
        <v>165</v>
      </c>
      <c r="E56" s="26" t="s">
        <v>14</v>
      </c>
      <c r="F56" s="26" t="s">
        <v>166</v>
      </c>
      <c r="G56" s="28">
        <v>43858</v>
      </c>
      <c r="H56" s="20" t="s">
        <v>16</v>
      </c>
    </row>
    <row r="57" spans="1:14" s="20" customFormat="1" ht="27.75" hidden="1" customHeight="1" x14ac:dyDescent="0.2">
      <c r="A57" s="31">
        <v>4</v>
      </c>
      <c r="B57" s="32" t="s">
        <v>167</v>
      </c>
      <c r="C57" s="31" t="s">
        <v>168</v>
      </c>
      <c r="D57" s="31" t="s">
        <v>169</v>
      </c>
      <c r="E57" s="26" t="s">
        <v>14</v>
      </c>
      <c r="F57" s="26" t="s">
        <v>170</v>
      </c>
      <c r="G57" s="28">
        <v>43992</v>
      </c>
      <c r="M57" s="39">
        <v>2020</v>
      </c>
      <c r="N57" s="39">
        <v>3</v>
      </c>
    </row>
    <row r="58" spans="1:14" s="20" customFormat="1" ht="27.75" hidden="1" customHeight="1" x14ac:dyDescent="0.2">
      <c r="A58" s="31">
        <v>5</v>
      </c>
      <c r="B58" s="32" t="s">
        <v>35</v>
      </c>
      <c r="C58" s="31" t="s">
        <v>83</v>
      </c>
      <c r="D58" s="31" t="s">
        <v>36</v>
      </c>
      <c r="E58" s="26" t="s">
        <v>14</v>
      </c>
      <c r="F58" s="26" t="s">
        <v>171</v>
      </c>
      <c r="G58" s="28">
        <v>44033</v>
      </c>
      <c r="M58" s="39">
        <v>2021</v>
      </c>
      <c r="N58" s="39">
        <v>6</v>
      </c>
    </row>
    <row r="59" spans="1:14" s="20" customFormat="1" ht="27.75" hidden="1" customHeight="1" x14ac:dyDescent="0.2">
      <c r="A59" s="31">
        <v>6</v>
      </c>
      <c r="B59" s="32" t="s">
        <v>65</v>
      </c>
      <c r="C59" s="31" t="s">
        <v>66</v>
      </c>
      <c r="D59" s="31" t="s">
        <v>172</v>
      </c>
      <c r="E59" s="26" t="s">
        <v>14</v>
      </c>
      <c r="F59" s="26" t="s">
        <v>173</v>
      </c>
      <c r="G59" s="28">
        <v>44036</v>
      </c>
      <c r="M59" s="39">
        <v>2022</v>
      </c>
      <c r="N59" s="39">
        <v>15</v>
      </c>
    </row>
    <row r="60" spans="1:14" s="20" customFormat="1" ht="27.75" hidden="1" customHeight="1" x14ac:dyDescent="0.2">
      <c r="A60" s="31">
        <v>8</v>
      </c>
      <c r="B60" s="32" t="s">
        <v>69</v>
      </c>
      <c r="C60" s="31" t="s">
        <v>174</v>
      </c>
      <c r="D60" s="31" t="s">
        <v>36</v>
      </c>
      <c r="E60" s="26" t="s">
        <v>14</v>
      </c>
      <c r="F60" s="26" t="s">
        <v>175</v>
      </c>
      <c r="G60" s="28">
        <v>44063</v>
      </c>
      <c r="M60" s="39" t="s">
        <v>176</v>
      </c>
      <c r="N60" s="39">
        <f>SUM(N57:N59)</f>
        <v>24</v>
      </c>
    </row>
    <row r="61" spans="1:14" s="44" customFormat="1" ht="27.75" hidden="1" customHeight="1" x14ac:dyDescent="0.2">
      <c r="A61" s="40">
        <v>9</v>
      </c>
      <c r="B61" s="41" t="s">
        <v>177</v>
      </c>
      <c r="C61" s="40" t="s">
        <v>174</v>
      </c>
      <c r="D61" s="40" t="s">
        <v>119</v>
      </c>
      <c r="E61" s="42" t="s">
        <v>14</v>
      </c>
      <c r="F61" s="42" t="s">
        <v>178</v>
      </c>
      <c r="G61" s="43">
        <v>44063</v>
      </c>
      <c r="M61" s="44" t="s">
        <v>179</v>
      </c>
      <c r="N61" s="44">
        <v>42</v>
      </c>
    </row>
    <row r="62" spans="1:14" ht="27.75" hidden="1" customHeight="1" x14ac:dyDescent="0.2">
      <c r="A62" s="45">
        <v>11</v>
      </c>
      <c r="B62" s="46" t="s">
        <v>180</v>
      </c>
      <c r="C62" s="45" t="s">
        <v>66</v>
      </c>
      <c r="D62" s="45" t="s">
        <v>181</v>
      </c>
      <c r="E62" s="47" t="s">
        <v>14</v>
      </c>
      <c r="F62" s="47" t="s">
        <v>182</v>
      </c>
      <c r="G62" s="48">
        <v>44167</v>
      </c>
      <c r="H62" s="3" t="s">
        <v>183</v>
      </c>
    </row>
    <row r="63" spans="1:14" s="53" customFormat="1" ht="27.75" hidden="1" customHeight="1" x14ac:dyDescent="0.2">
      <c r="A63" s="49">
        <v>12</v>
      </c>
      <c r="B63" s="50" t="s">
        <v>82</v>
      </c>
      <c r="C63" s="49" t="s">
        <v>83</v>
      </c>
      <c r="D63" s="49" t="s">
        <v>184</v>
      </c>
      <c r="E63" s="51" t="s">
        <v>14</v>
      </c>
      <c r="F63" s="51" t="s">
        <v>185</v>
      </c>
      <c r="G63" s="52">
        <v>44193</v>
      </c>
      <c r="H63" s="53" t="s">
        <v>183</v>
      </c>
    </row>
    <row r="64" spans="1:14" s="53" customFormat="1" ht="27.75" hidden="1" customHeight="1" x14ac:dyDescent="0.2">
      <c r="A64" s="49">
        <v>13</v>
      </c>
      <c r="B64" s="50" t="s">
        <v>186</v>
      </c>
      <c r="C64" s="49" t="s">
        <v>83</v>
      </c>
      <c r="D64" s="49" t="s">
        <v>58</v>
      </c>
      <c r="E64" s="51" t="s">
        <v>14</v>
      </c>
      <c r="F64" s="51" t="s">
        <v>187</v>
      </c>
      <c r="G64" s="52">
        <v>44195</v>
      </c>
      <c r="H64" s="53" t="s">
        <v>183</v>
      </c>
    </row>
    <row r="65" spans="1:12" s="10" customFormat="1" ht="24" hidden="1" customHeight="1" x14ac:dyDescent="0.2">
      <c r="A65" s="54"/>
      <c r="B65" s="55" t="s">
        <v>188</v>
      </c>
      <c r="C65" s="54"/>
      <c r="D65" s="54"/>
      <c r="E65" s="54"/>
      <c r="F65" s="54"/>
      <c r="G65" s="56"/>
    </row>
    <row r="66" spans="1:12" ht="27.75" hidden="1" customHeight="1" x14ac:dyDescent="0.2">
      <c r="A66" s="45">
        <v>1</v>
      </c>
      <c r="B66" s="46" t="s">
        <v>139</v>
      </c>
      <c r="C66" s="45" t="s">
        <v>189</v>
      </c>
      <c r="D66" s="45" t="s">
        <v>190</v>
      </c>
      <c r="E66" s="45" t="s">
        <v>14</v>
      </c>
      <c r="F66" s="47" t="s">
        <v>191</v>
      </c>
      <c r="G66" s="48">
        <v>44200</v>
      </c>
      <c r="H66" s="3" t="s">
        <v>183</v>
      </c>
    </row>
    <row r="67" spans="1:12" ht="27.75" hidden="1" customHeight="1" x14ac:dyDescent="0.2">
      <c r="A67" s="45">
        <v>2</v>
      </c>
      <c r="B67" s="46" t="s">
        <v>192</v>
      </c>
      <c r="C67" s="45" t="s">
        <v>193</v>
      </c>
      <c r="D67" s="45" t="s">
        <v>194</v>
      </c>
      <c r="E67" s="45" t="s">
        <v>14</v>
      </c>
      <c r="F67" s="47" t="s">
        <v>195</v>
      </c>
      <c r="G67" s="48">
        <v>44273</v>
      </c>
      <c r="H67" s="3" t="s">
        <v>196</v>
      </c>
    </row>
    <row r="68" spans="1:12" ht="27.75" hidden="1" customHeight="1" x14ac:dyDescent="0.2">
      <c r="A68" s="45">
        <v>1</v>
      </c>
      <c r="B68" s="46" t="s">
        <v>197</v>
      </c>
      <c r="C68" s="45" t="s">
        <v>66</v>
      </c>
      <c r="D68" s="45" t="s">
        <v>198</v>
      </c>
      <c r="E68" s="45" t="s">
        <v>14</v>
      </c>
      <c r="F68" s="47" t="s">
        <v>199</v>
      </c>
      <c r="G68" s="48">
        <v>44474</v>
      </c>
      <c r="H68" s="3" t="s">
        <v>16</v>
      </c>
    </row>
    <row r="69" spans="1:12" ht="27.75" hidden="1" customHeight="1" x14ac:dyDescent="0.2">
      <c r="A69" s="31">
        <v>2</v>
      </c>
      <c r="B69" s="32" t="s">
        <v>200</v>
      </c>
      <c r="C69" s="31" t="s">
        <v>201</v>
      </c>
      <c r="D69" s="31" t="s">
        <v>202</v>
      </c>
      <c r="E69" s="31" t="s">
        <v>14</v>
      </c>
      <c r="F69" s="26" t="s">
        <v>203</v>
      </c>
      <c r="G69" s="28">
        <v>44523</v>
      </c>
      <c r="H69" s="3" t="s">
        <v>16</v>
      </c>
      <c r="I69" s="3">
        <v>1</v>
      </c>
    </row>
    <row r="70" spans="1:12" ht="27.75" hidden="1" customHeight="1" x14ac:dyDescent="0.2">
      <c r="A70" s="45">
        <v>3</v>
      </c>
      <c r="B70" s="46" t="s">
        <v>204</v>
      </c>
      <c r="C70" s="45" t="s">
        <v>205</v>
      </c>
      <c r="D70" s="45" t="s">
        <v>206</v>
      </c>
      <c r="E70" s="45" t="s">
        <v>14</v>
      </c>
      <c r="F70" s="47" t="s">
        <v>207</v>
      </c>
      <c r="G70" s="48">
        <v>44529</v>
      </c>
      <c r="H70" s="3" t="s">
        <v>16</v>
      </c>
    </row>
    <row r="71" spans="1:12" s="10" customFormat="1" ht="21.75" hidden="1" customHeight="1" x14ac:dyDescent="0.2">
      <c r="A71" s="57"/>
      <c r="B71" s="10" t="s">
        <v>208</v>
      </c>
      <c r="C71" s="57"/>
      <c r="D71" s="54"/>
      <c r="E71" s="57"/>
      <c r="F71" s="57"/>
      <c r="G71" s="58"/>
    </row>
    <row r="72" spans="1:12" ht="27.75" hidden="1" customHeight="1" x14ac:dyDescent="0.2">
      <c r="A72" s="45">
        <v>1</v>
      </c>
      <c r="B72" s="46" t="s">
        <v>115</v>
      </c>
      <c r="C72" s="45" t="s">
        <v>209</v>
      </c>
      <c r="D72" s="45" t="s">
        <v>210</v>
      </c>
      <c r="E72" s="45" t="s">
        <v>14</v>
      </c>
      <c r="F72" s="47" t="s">
        <v>211</v>
      </c>
      <c r="G72" s="48">
        <v>44565</v>
      </c>
      <c r="H72" s="3" t="s">
        <v>16</v>
      </c>
    </row>
    <row r="73" spans="1:12" ht="27.75" hidden="1" customHeight="1" x14ac:dyDescent="0.2">
      <c r="A73" s="31">
        <v>2</v>
      </c>
      <c r="B73" s="32" t="s">
        <v>212</v>
      </c>
      <c r="C73" s="31" t="s">
        <v>66</v>
      </c>
      <c r="D73" s="31" t="s">
        <v>172</v>
      </c>
      <c r="E73" s="31" t="s">
        <v>14</v>
      </c>
      <c r="F73" s="26" t="s">
        <v>213</v>
      </c>
      <c r="G73" s="28">
        <v>44574</v>
      </c>
      <c r="H73" s="3" t="s">
        <v>16</v>
      </c>
      <c r="I73" s="3">
        <v>15</v>
      </c>
      <c r="L73" s="3">
        <f>1+15+14+10</f>
        <v>40</v>
      </c>
    </row>
    <row r="74" spans="1:12" ht="27.75" hidden="1" customHeight="1" x14ac:dyDescent="0.2">
      <c r="A74" s="45">
        <v>3</v>
      </c>
      <c r="B74" s="46" t="s">
        <v>133</v>
      </c>
      <c r="C74" s="45" t="s">
        <v>134</v>
      </c>
      <c r="D74" s="45" t="s">
        <v>149</v>
      </c>
      <c r="E74" s="45" t="s">
        <v>14</v>
      </c>
      <c r="F74" s="47" t="s">
        <v>214</v>
      </c>
      <c r="G74" s="48">
        <v>44672</v>
      </c>
      <c r="H74" s="3" t="s">
        <v>16</v>
      </c>
    </row>
    <row r="75" spans="1:12" ht="27.75" hidden="1" customHeight="1" x14ac:dyDescent="0.2">
      <c r="A75" s="31">
        <v>4</v>
      </c>
      <c r="B75" s="59" t="s">
        <v>215</v>
      </c>
      <c r="C75" s="60" t="s">
        <v>216</v>
      </c>
      <c r="D75" s="60" t="s">
        <v>217</v>
      </c>
      <c r="E75" s="60" t="s">
        <v>14</v>
      </c>
      <c r="F75" s="61" t="s">
        <v>218</v>
      </c>
      <c r="G75" s="62" t="s">
        <v>219</v>
      </c>
      <c r="H75" s="3">
        <v>1</v>
      </c>
    </row>
    <row r="76" spans="1:12" ht="27.75" hidden="1" customHeight="1" x14ac:dyDescent="0.2">
      <c r="A76" s="45">
        <v>5</v>
      </c>
      <c r="B76" s="46" t="s">
        <v>220</v>
      </c>
      <c r="C76" s="45" t="s">
        <v>140</v>
      </c>
      <c r="D76" s="45" t="s">
        <v>221</v>
      </c>
      <c r="E76" s="45" t="s">
        <v>14</v>
      </c>
      <c r="F76" s="47" t="s">
        <v>222</v>
      </c>
      <c r="G76" s="48">
        <v>44659</v>
      </c>
      <c r="H76" s="3">
        <v>2</v>
      </c>
    </row>
    <row r="77" spans="1:12" ht="27.75" hidden="1" customHeight="1" x14ac:dyDescent="0.2">
      <c r="A77" s="31">
        <v>6</v>
      </c>
      <c r="B77" s="46" t="s">
        <v>125</v>
      </c>
      <c r="C77" s="45" t="s">
        <v>223</v>
      </c>
      <c r="D77" s="45" t="s">
        <v>137</v>
      </c>
      <c r="E77" s="45" t="s">
        <v>14</v>
      </c>
      <c r="F77" s="47" t="s">
        <v>224</v>
      </c>
      <c r="G77" s="48">
        <v>44659</v>
      </c>
      <c r="H77" s="3">
        <v>3</v>
      </c>
    </row>
    <row r="78" spans="1:12" ht="27.75" hidden="1" customHeight="1" x14ac:dyDescent="0.2">
      <c r="A78" s="45">
        <v>7</v>
      </c>
      <c r="B78" s="46" t="s">
        <v>225</v>
      </c>
      <c r="C78" s="45" t="s">
        <v>226</v>
      </c>
      <c r="D78" s="45" t="s">
        <v>227</v>
      </c>
      <c r="E78" s="45" t="s">
        <v>14</v>
      </c>
      <c r="F78" s="47" t="s">
        <v>228</v>
      </c>
      <c r="G78" s="48">
        <v>44842</v>
      </c>
      <c r="H78" s="3">
        <v>4</v>
      </c>
    </row>
    <row r="79" spans="1:12" ht="27.75" hidden="1" customHeight="1" x14ac:dyDescent="0.2">
      <c r="A79" s="31">
        <v>8</v>
      </c>
      <c r="B79" s="46" t="s">
        <v>229</v>
      </c>
      <c r="C79" s="45" t="s">
        <v>230</v>
      </c>
      <c r="D79" s="45" t="s">
        <v>231</v>
      </c>
      <c r="E79" s="45" t="s">
        <v>14</v>
      </c>
      <c r="F79" s="47" t="s">
        <v>232</v>
      </c>
      <c r="G79" s="48">
        <v>44813</v>
      </c>
      <c r="H79" s="3">
        <v>5</v>
      </c>
    </row>
    <row r="80" spans="1:12" ht="27.75" hidden="1" customHeight="1" x14ac:dyDescent="0.2">
      <c r="A80" s="45">
        <v>9</v>
      </c>
      <c r="B80" s="46" t="s">
        <v>233</v>
      </c>
      <c r="C80" s="45" t="s">
        <v>234</v>
      </c>
      <c r="D80" s="45" t="s">
        <v>235</v>
      </c>
      <c r="E80" s="45" t="s">
        <v>14</v>
      </c>
      <c r="F80" s="47" t="s">
        <v>236</v>
      </c>
      <c r="G80" s="48" t="s">
        <v>237</v>
      </c>
      <c r="H80" s="3">
        <v>6</v>
      </c>
    </row>
    <row r="81" spans="1:11" ht="27.75" hidden="1" customHeight="1" x14ac:dyDescent="0.2">
      <c r="A81" s="31">
        <v>10</v>
      </c>
      <c r="B81" s="32" t="s">
        <v>238</v>
      </c>
      <c r="C81" s="31" t="s">
        <v>223</v>
      </c>
      <c r="D81" s="31" t="s">
        <v>239</v>
      </c>
      <c r="E81" s="31" t="s">
        <v>14</v>
      </c>
      <c r="F81" s="26" t="s">
        <v>240</v>
      </c>
      <c r="G81" s="28" t="s">
        <v>241</v>
      </c>
      <c r="H81" s="3">
        <v>7</v>
      </c>
    </row>
    <row r="82" spans="1:11" ht="27.75" hidden="1" customHeight="1" x14ac:dyDescent="0.2">
      <c r="A82" s="45">
        <v>11</v>
      </c>
      <c r="B82" s="46" t="s">
        <v>242</v>
      </c>
      <c r="C82" s="45" t="s">
        <v>145</v>
      </c>
      <c r="D82" s="45" t="s">
        <v>146</v>
      </c>
      <c r="E82" s="45" t="s">
        <v>14</v>
      </c>
      <c r="F82" s="47" t="s">
        <v>243</v>
      </c>
      <c r="G82" s="48" t="s">
        <v>244</v>
      </c>
      <c r="H82" s="3">
        <v>8</v>
      </c>
    </row>
    <row r="83" spans="1:11" ht="27.75" hidden="1" customHeight="1" x14ac:dyDescent="0.2">
      <c r="A83" s="31">
        <v>12</v>
      </c>
      <c r="B83" s="32" t="s">
        <v>245</v>
      </c>
      <c r="C83" s="31" t="s">
        <v>246</v>
      </c>
      <c r="D83" s="31" t="s">
        <v>36</v>
      </c>
      <c r="E83" s="31" t="s">
        <v>14</v>
      </c>
      <c r="F83" s="26" t="s">
        <v>247</v>
      </c>
      <c r="G83" s="28">
        <v>44662</v>
      </c>
      <c r="H83" s="3">
        <v>9</v>
      </c>
    </row>
    <row r="84" spans="1:11" ht="27.75" hidden="1" customHeight="1" x14ac:dyDescent="0.2">
      <c r="A84" s="45">
        <v>13</v>
      </c>
      <c r="B84" s="46" t="s">
        <v>248</v>
      </c>
      <c r="C84" s="45" t="s">
        <v>249</v>
      </c>
      <c r="D84" s="45" t="s">
        <v>137</v>
      </c>
      <c r="E84" s="45" t="s">
        <v>14</v>
      </c>
      <c r="F84" s="47" t="s">
        <v>250</v>
      </c>
      <c r="G84" s="48" t="s">
        <v>251</v>
      </c>
      <c r="H84" s="3">
        <v>10</v>
      </c>
    </row>
    <row r="85" spans="1:11" ht="27.75" hidden="1" customHeight="1" x14ac:dyDescent="0.2">
      <c r="A85" s="31">
        <v>14</v>
      </c>
      <c r="B85" s="46" t="s">
        <v>252</v>
      </c>
      <c r="C85" s="45" t="s">
        <v>249</v>
      </c>
      <c r="D85" s="45" t="s">
        <v>136</v>
      </c>
      <c r="E85" s="45" t="s">
        <v>14</v>
      </c>
      <c r="F85" s="47" t="s">
        <v>253</v>
      </c>
      <c r="G85" s="48">
        <v>44907</v>
      </c>
      <c r="H85" s="3">
        <v>11</v>
      </c>
    </row>
    <row r="86" spans="1:11" ht="27.75" hidden="1" customHeight="1" x14ac:dyDescent="0.2">
      <c r="A86" s="45">
        <v>15</v>
      </c>
      <c r="B86" s="46" t="s">
        <v>157</v>
      </c>
      <c r="C86" s="45" t="s">
        <v>223</v>
      </c>
      <c r="D86" s="45" t="s">
        <v>254</v>
      </c>
      <c r="E86" s="63" t="s">
        <v>14</v>
      </c>
      <c r="F86" s="47" t="s">
        <v>255</v>
      </c>
      <c r="G86" s="48" t="s">
        <v>256</v>
      </c>
      <c r="H86" s="3">
        <v>12</v>
      </c>
    </row>
    <row r="87" spans="1:11" s="10" customFormat="1" ht="24" hidden="1" customHeight="1" x14ac:dyDescent="0.2">
      <c r="A87" s="64" t="s">
        <v>257</v>
      </c>
      <c r="B87" s="65"/>
      <c r="C87" s="65"/>
      <c r="D87" s="65"/>
      <c r="E87" s="65"/>
      <c r="F87" s="65"/>
      <c r="G87" s="66"/>
    </row>
    <row r="88" spans="1:11" ht="27.75" hidden="1" customHeight="1" x14ac:dyDescent="0.2">
      <c r="A88" s="45">
        <v>1</v>
      </c>
      <c r="B88" s="46" t="s">
        <v>258</v>
      </c>
      <c r="C88" s="45" t="s">
        <v>259</v>
      </c>
      <c r="D88" s="45" t="s">
        <v>260</v>
      </c>
      <c r="E88" s="45" t="s">
        <v>14</v>
      </c>
      <c r="F88" s="47" t="s">
        <v>261</v>
      </c>
      <c r="G88" s="48">
        <v>44930</v>
      </c>
      <c r="H88" s="3" t="s">
        <v>262</v>
      </c>
      <c r="K88" s="3">
        <f>12+14+10</f>
        <v>36</v>
      </c>
    </row>
    <row r="89" spans="1:11" ht="27.75" hidden="1" customHeight="1" x14ac:dyDescent="0.2">
      <c r="A89" s="45">
        <v>2</v>
      </c>
      <c r="B89" s="46" t="s">
        <v>263</v>
      </c>
      <c r="C89" s="45" t="s">
        <v>264</v>
      </c>
      <c r="D89" s="45" t="s">
        <v>122</v>
      </c>
      <c r="E89" s="45" t="s">
        <v>14</v>
      </c>
      <c r="F89" s="47" t="s">
        <v>265</v>
      </c>
      <c r="G89" s="48">
        <v>45043</v>
      </c>
      <c r="H89" s="3" t="s">
        <v>266</v>
      </c>
    </row>
    <row r="90" spans="1:11" ht="27.75" hidden="1" customHeight="1" x14ac:dyDescent="0.2">
      <c r="A90" s="45">
        <v>3</v>
      </c>
      <c r="B90" s="46" t="s">
        <v>267</v>
      </c>
      <c r="C90" s="45" t="s">
        <v>223</v>
      </c>
      <c r="D90" s="45" t="s">
        <v>122</v>
      </c>
      <c r="E90" s="45" t="s">
        <v>14</v>
      </c>
      <c r="F90" s="47" t="s">
        <v>268</v>
      </c>
      <c r="G90" s="48">
        <v>45065</v>
      </c>
    </row>
    <row r="91" spans="1:11" ht="27.75" hidden="1" customHeight="1" x14ac:dyDescent="0.2">
      <c r="A91" s="45">
        <v>4</v>
      </c>
      <c r="B91" s="46" t="s">
        <v>269</v>
      </c>
      <c r="C91" s="45" t="s">
        <v>270</v>
      </c>
      <c r="D91" s="45" t="s">
        <v>271</v>
      </c>
      <c r="E91" s="45" t="s">
        <v>14</v>
      </c>
      <c r="F91" s="47" t="s">
        <v>272</v>
      </c>
      <c r="G91" s="48">
        <v>45078</v>
      </c>
      <c r="H91" s="67">
        <v>45443</v>
      </c>
    </row>
    <row r="92" spans="1:11" ht="27.75" customHeight="1" x14ac:dyDescent="0.2">
      <c r="A92" s="45">
        <v>1</v>
      </c>
      <c r="B92" s="46" t="s">
        <v>273</v>
      </c>
      <c r="C92" s="45" t="s">
        <v>274</v>
      </c>
      <c r="D92" s="45" t="s">
        <v>320</v>
      </c>
      <c r="E92" s="45" t="s">
        <v>14</v>
      </c>
      <c r="F92" s="47" t="s">
        <v>275</v>
      </c>
      <c r="G92" s="48" t="s">
        <v>318</v>
      </c>
    </row>
    <row r="93" spans="1:11" ht="27.75" hidden="1" customHeight="1" x14ac:dyDescent="0.2">
      <c r="A93" s="45">
        <v>6</v>
      </c>
      <c r="B93" s="46" t="s">
        <v>69</v>
      </c>
      <c r="C93" s="45" t="s">
        <v>223</v>
      </c>
      <c r="D93" s="45" t="s">
        <v>107</v>
      </c>
      <c r="E93" s="45" t="s">
        <v>14</v>
      </c>
      <c r="F93" s="47" t="s">
        <v>276</v>
      </c>
      <c r="G93" s="48">
        <v>45159</v>
      </c>
    </row>
    <row r="94" spans="1:11" ht="27.75" hidden="1" customHeight="1" x14ac:dyDescent="0.2">
      <c r="A94" s="45">
        <v>7</v>
      </c>
      <c r="B94" s="46" t="s">
        <v>35</v>
      </c>
      <c r="C94" s="45" t="s">
        <v>223</v>
      </c>
      <c r="D94" s="45" t="s">
        <v>277</v>
      </c>
      <c r="E94" s="45" t="s">
        <v>14</v>
      </c>
      <c r="F94" s="47" t="s">
        <v>278</v>
      </c>
      <c r="G94" s="48">
        <v>45161</v>
      </c>
    </row>
    <row r="95" spans="1:11" ht="27.75" hidden="1" customHeight="1" x14ac:dyDescent="0.2">
      <c r="A95" s="45">
        <v>8</v>
      </c>
      <c r="B95" s="46" t="s">
        <v>65</v>
      </c>
      <c r="C95" s="45" t="s">
        <v>66</v>
      </c>
      <c r="D95" s="45" t="s">
        <v>172</v>
      </c>
      <c r="E95" s="45" t="s">
        <v>14</v>
      </c>
      <c r="F95" s="47" t="s">
        <v>279</v>
      </c>
      <c r="G95" s="48">
        <v>45162</v>
      </c>
      <c r="H95" s="67">
        <v>44531</v>
      </c>
      <c r="I95" s="3">
        <v>14</v>
      </c>
    </row>
    <row r="96" spans="1:11" ht="18.75" hidden="1" customHeight="1" x14ac:dyDescent="0.2">
      <c r="A96" s="45">
        <v>9</v>
      </c>
      <c r="B96" s="46" t="s">
        <v>280</v>
      </c>
      <c r="C96" s="45" t="s">
        <v>223</v>
      </c>
      <c r="D96" s="45" t="s">
        <v>107</v>
      </c>
      <c r="E96" s="45" t="s">
        <v>14</v>
      </c>
      <c r="F96" s="47" t="s">
        <v>281</v>
      </c>
      <c r="G96" s="48">
        <v>45196</v>
      </c>
    </row>
    <row r="97" spans="1:14" ht="18.75" hidden="1" customHeight="1" x14ac:dyDescent="0.2">
      <c r="A97" s="45">
        <v>10</v>
      </c>
      <c r="B97" s="68" t="s">
        <v>282</v>
      </c>
      <c r="C97" s="69" t="s">
        <v>283</v>
      </c>
      <c r="D97" s="45" t="s">
        <v>271</v>
      </c>
      <c r="E97" s="45" t="s">
        <v>14</v>
      </c>
      <c r="F97" s="47" t="s">
        <v>284</v>
      </c>
      <c r="G97" s="70">
        <v>45196</v>
      </c>
      <c r="H97" s="67">
        <v>45443</v>
      </c>
      <c r="M97" s="3">
        <f>40*150</f>
        <v>6000</v>
      </c>
    </row>
    <row r="98" spans="1:14" s="20" customFormat="1" ht="20.25" hidden="1" customHeight="1" x14ac:dyDescent="0.2">
      <c r="A98" s="31">
        <v>11</v>
      </c>
      <c r="B98" s="39" t="s">
        <v>93</v>
      </c>
      <c r="C98" s="31" t="s">
        <v>223</v>
      </c>
      <c r="D98" s="26" t="s">
        <v>94</v>
      </c>
      <c r="E98" s="31" t="s">
        <v>14</v>
      </c>
      <c r="F98" s="26" t="s">
        <v>285</v>
      </c>
      <c r="G98" s="71">
        <v>45208</v>
      </c>
      <c r="M98" s="20">
        <f>38*150</f>
        <v>5700</v>
      </c>
    </row>
    <row r="99" spans="1:14" ht="20.25" customHeight="1" x14ac:dyDescent="0.2">
      <c r="A99" s="69">
        <v>2</v>
      </c>
      <c r="B99" s="68" t="s">
        <v>286</v>
      </c>
      <c r="C99" s="69" t="s">
        <v>124</v>
      </c>
      <c r="D99" s="45" t="s">
        <v>321</v>
      </c>
      <c r="E99" s="69" t="s">
        <v>14</v>
      </c>
      <c r="F99" s="47" t="s">
        <v>287</v>
      </c>
      <c r="G99" s="70">
        <v>44996</v>
      </c>
      <c r="N99" s="3" t="s">
        <v>319</v>
      </c>
    </row>
    <row r="100" spans="1:14" ht="20.25" hidden="1" customHeight="1" x14ac:dyDescent="0.2">
      <c r="A100" s="69">
        <v>13</v>
      </c>
      <c r="B100" s="68" t="s">
        <v>288</v>
      </c>
      <c r="C100" s="69" t="s">
        <v>289</v>
      </c>
      <c r="D100" s="45" t="s">
        <v>184</v>
      </c>
      <c r="E100" s="69" t="s">
        <v>14</v>
      </c>
      <c r="F100" s="47" t="s">
        <v>290</v>
      </c>
      <c r="G100" s="70">
        <v>45275</v>
      </c>
    </row>
    <row r="101" spans="1:14" ht="22.5" hidden="1" customHeight="1" x14ac:dyDescent="0.2">
      <c r="A101" s="69">
        <v>14</v>
      </c>
      <c r="B101" s="68" t="s">
        <v>180</v>
      </c>
      <c r="C101" s="69" t="s">
        <v>66</v>
      </c>
      <c r="D101" s="45" t="s">
        <v>181</v>
      </c>
      <c r="E101" s="69" t="s">
        <v>14</v>
      </c>
      <c r="F101" s="47" t="s">
        <v>291</v>
      </c>
      <c r="G101" s="70">
        <v>45644</v>
      </c>
    </row>
    <row r="102" spans="1:14" ht="20.25" hidden="1" customHeight="1" x14ac:dyDescent="0.2">
      <c r="A102" s="72" t="s">
        <v>292</v>
      </c>
      <c r="B102" s="72"/>
      <c r="C102" s="72"/>
      <c r="D102" s="72"/>
      <c r="E102" s="72"/>
      <c r="F102" s="72"/>
      <c r="G102" s="72"/>
    </row>
    <row r="103" spans="1:14" ht="21.75" hidden="1" customHeight="1" x14ac:dyDescent="0.2">
      <c r="A103" s="69">
        <v>1</v>
      </c>
      <c r="B103" s="68" t="s">
        <v>131</v>
      </c>
      <c r="C103" s="69" t="s">
        <v>223</v>
      </c>
      <c r="D103" s="45" t="s">
        <v>132</v>
      </c>
      <c r="E103" s="69" t="s">
        <v>14</v>
      </c>
      <c r="F103" s="47" t="s">
        <v>293</v>
      </c>
      <c r="G103" s="70">
        <v>45317</v>
      </c>
    </row>
    <row r="104" spans="1:14" ht="21.75" hidden="1" customHeight="1" x14ac:dyDescent="0.2">
      <c r="A104" s="69">
        <v>2</v>
      </c>
      <c r="B104" s="68" t="s">
        <v>294</v>
      </c>
      <c r="C104" s="69" t="s">
        <v>223</v>
      </c>
      <c r="D104" s="45" t="s">
        <v>295</v>
      </c>
      <c r="E104" s="69" t="s">
        <v>14</v>
      </c>
      <c r="F104" s="47" t="s">
        <v>296</v>
      </c>
      <c r="G104" s="70">
        <v>45379</v>
      </c>
    </row>
    <row r="105" spans="1:14" ht="21.75" hidden="1" customHeight="1" x14ac:dyDescent="0.2">
      <c r="A105" s="69">
        <v>3</v>
      </c>
      <c r="B105" s="68" t="s">
        <v>192</v>
      </c>
      <c r="C105" s="69" t="s">
        <v>145</v>
      </c>
      <c r="D105" s="45" t="s">
        <v>297</v>
      </c>
      <c r="E105" s="69" t="s">
        <v>14</v>
      </c>
      <c r="F105" s="47" t="s">
        <v>298</v>
      </c>
      <c r="G105" s="70">
        <v>45387</v>
      </c>
    </row>
    <row r="106" spans="1:14" ht="21.75" hidden="1" customHeight="1" x14ac:dyDescent="0.2">
      <c r="A106" s="69">
        <v>4</v>
      </c>
      <c r="B106" s="68" t="s">
        <v>299</v>
      </c>
      <c r="C106" s="69" t="s">
        <v>300</v>
      </c>
      <c r="D106" s="45" t="s">
        <v>301</v>
      </c>
      <c r="E106" s="69" t="s">
        <v>14</v>
      </c>
      <c r="F106" s="47" t="s">
        <v>302</v>
      </c>
      <c r="G106" s="70">
        <v>45397</v>
      </c>
    </row>
    <row r="107" spans="1:14" ht="21.75" hidden="1" customHeight="1" x14ac:dyDescent="0.2">
      <c r="A107" s="69">
        <v>5</v>
      </c>
      <c r="B107" s="68" t="s">
        <v>303</v>
      </c>
      <c r="C107" s="69" t="s">
        <v>304</v>
      </c>
      <c r="D107" s="45" t="s">
        <v>149</v>
      </c>
      <c r="E107" s="69" t="s">
        <v>14</v>
      </c>
      <c r="F107" s="47" t="s">
        <v>305</v>
      </c>
      <c r="G107" s="70">
        <v>45432</v>
      </c>
      <c r="K107" s="3">
        <f>6+14+15+3</f>
        <v>38</v>
      </c>
      <c r="M107" s="3">
        <f>10+14+12</f>
        <v>36</v>
      </c>
    </row>
    <row r="108" spans="1:14" ht="21.75" hidden="1" customHeight="1" x14ac:dyDescent="0.2">
      <c r="A108" s="69">
        <v>6</v>
      </c>
      <c r="B108" s="68" t="s">
        <v>31</v>
      </c>
      <c r="C108" s="69" t="s">
        <v>57</v>
      </c>
      <c r="D108" s="45" t="s">
        <v>306</v>
      </c>
      <c r="E108" s="69" t="s">
        <v>14</v>
      </c>
      <c r="F108" s="47" t="s">
        <v>307</v>
      </c>
      <c r="G108" s="70">
        <v>45450</v>
      </c>
    </row>
    <row r="109" spans="1:14" ht="21.75" hidden="1" customHeight="1" x14ac:dyDescent="0.2">
      <c r="A109" s="69">
        <v>7</v>
      </c>
      <c r="B109" s="68" t="s">
        <v>308</v>
      </c>
      <c r="C109" s="69" t="s">
        <v>57</v>
      </c>
      <c r="D109" s="45" t="s">
        <v>227</v>
      </c>
      <c r="E109" s="69" t="s">
        <v>14</v>
      </c>
      <c r="F109" s="47" t="s">
        <v>309</v>
      </c>
      <c r="G109" s="70">
        <v>45299</v>
      </c>
    </row>
    <row r="110" spans="1:14" ht="21.75" hidden="1" customHeight="1" x14ac:dyDescent="0.2">
      <c r="A110" s="69">
        <v>8</v>
      </c>
      <c r="B110" s="68" t="s">
        <v>310</v>
      </c>
      <c r="C110" s="69" t="s">
        <v>311</v>
      </c>
      <c r="D110" s="45" t="s">
        <v>312</v>
      </c>
      <c r="E110" s="69" t="s">
        <v>14</v>
      </c>
      <c r="F110" s="47" t="s">
        <v>313</v>
      </c>
      <c r="G110" s="70">
        <v>45543</v>
      </c>
    </row>
    <row r="111" spans="1:14" ht="21.75" hidden="1" customHeight="1" x14ac:dyDescent="0.2">
      <c r="A111" s="69">
        <v>9</v>
      </c>
      <c r="B111" s="68" t="s">
        <v>114</v>
      </c>
      <c r="C111" s="69" t="s">
        <v>66</v>
      </c>
      <c r="D111" s="45" t="s">
        <v>181</v>
      </c>
      <c r="E111" s="69" t="s">
        <v>14</v>
      </c>
      <c r="F111" s="47" t="s">
        <v>314</v>
      </c>
      <c r="G111" s="70">
        <v>45301</v>
      </c>
      <c r="J111" s="3">
        <f>38/42*100</f>
        <v>90.476190476190482</v>
      </c>
    </row>
    <row r="112" spans="1:14" ht="21.75" hidden="1" customHeight="1" x14ac:dyDescent="0.2">
      <c r="A112" s="69">
        <v>10</v>
      </c>
      <c r="B112" s="68" t="s">
        <v>315</v>
      </c>
      <c r="C112" s="69" t="s">
        <v>83</v>
      </c>
      <c r="D112" s="45" t="s">
        <v>316</v>
      </c>
      <c r="E112" s="69" t="s">
        <v>14</v>
      </c>
      <c r="F112" s="47" t="s">
        <v>317</v>
      </c>
      <c r="G112" s="70">
        <v>45301</v>
      </c>
    </row>
  </sheetData>
  <autoFilter ref="A6:N112" xr:uid="{9D0BDCD4-8384-4F32-862A-0D33431C863C}">
    <filterColumn colId="3">
      <filters>
        <filter val="Cao Xá, Dũng Tiến"/>
        <filter val="Tân Minh - Thường Tín"/>
        <filter val="Triều đông-Tân Minh-TT"/>
      </filters>
    </filterColumn>
  </autoFilter>
  <mergeCells count="12">
    <mergeCell ref="A7:G7"/>
    <mergeCell ref="A19:G19"/>
    <mergeCell ref="A1:B1"/>
    <mergeCell ref="C1:G1"/>
    <mergeCell ref="A2:B2"/>
    <mergeCell ref="A4:A6"/>
    <mergeCell ref="B4:B6"/>
    <mergeCell ref="C4:C6"/>
    <mergeCell ref="D4:D6"/>
    <mergeCell ref="E4:E6"/>
    <mergeCell ref="F4:F6"/>
    <mergeCell ref="G4:G6"/>
  </mergeCells>
  <pageMargins left="0.24" right="0.2" top="0.34" bottom="0.37" header="0.2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 cơ sở cấp giấy xã ThượngPhuc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2026-01-20T03:04:39Z</cp:lastPrinted>
  <dcterms:created xsi:type="dcterms:W3CDTF">2026-01-07T10:51:28Z</dcterms:created>
  <dcterms:modified xsi:type="dcterms:W3CDTF">2026-01-20T03:05:52Z</dcterms:modified>
</cp:coreProperties>
</file>