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80" windowWidth="20490" windowHeight="7065"/>
  </bookViews>
  <sheets>
    <sheet name="Nguyễn Duy Phước" sheetId="36" r:id="rId1"/>
    <sheet name="Sheet1" sheetId="37"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6" i="36" l="1"/>
  <c r="H68" i="36" s="1"/>
  <c r="H61" i="36" l="1"/>
  <c r="H62" i="36" s="1"/>
  <c r="H53" i="36" l="1"/>
  <c r="H54" i="36"/>
  <c r="H55" i="36"/>
  <c r="H56" i="36"/>
  <c r="H57" i="36"/>
  <c r="H58" i="36"/>
  <c r="E46" i="36"/>
  <c r="H52" i="36"/>
  <c r="H45" i="36"/>
  <c r="H46" i="36" s="1"/>
  <c r="E38" i="36"/>
  <c r="H59" i="36" l="1"/>
  <c r="H63" i="36" l="1"/>
  <c r="D69" i="36" s="1"/>
</calcChain>
</file>

<file path=xl/sharedStrings.xml><?xml version="1.0" encoding="utf-8"?>
<sst xmlns="http://schemas.openxmlformats.org/spreadsheetml/2006/main" count="132" uniqueCount="112">
  <si>
    <t>CỘNG HÒA XÃ HỘI CHỦ NGHĨA VIỆT NAM
Độc lập - Tự do - Hạnh phúc</t>
  </si>
  <si>
    <t>"Dự thảo"</t>
  </si>
  <si>
    <t>I. NHỮNG CĂN CỨ PHÁP LÝ:</t>
  </si>
  <si>
    <t>II. THÔNG TIN VỀ CHỦ SỬ DỤNG ĐẤT, DIỆN TÍCH BTHT:</t>
  </si>
  <si>
    <t xml:space="preserve"> 2/ Thông tin về đất:</t>
  </si>
  <si>
    <t>Khoản bồi thường, hỗ trợ</t>
  </si>
  <si>
    <t>Khối lượng</t>
  </si>
  <si>
    <t xml:space="preserve">Đơn vị tính </t>
  </si>
  <si>
    <t>Ghi chú</t>
  </si>
  <si>
    <t>đồng</t>
  </si>
  <si>
    <t xml:space="preserve"> - Luật đất đai năm 2024; Các Nghị định của Chính phủ: Số 102/2024/NĐ-CP ngày 30/7/2024 quy định chi tiết thi hành một số điều của Luật Đất đai; Số 88/2024/NĐ-CP ngày 15/7/2024 Quy định về bồi thường, hỗ trợ và tái định cư khi Nhà nước thu hồi đất;</t>
  </si>
  <si>
    <t xml:space="preserve"> -  Số 56/2024/QĐ-UBND ngày 06/9/2024  ban hành Quy định một số nội dung về bồi thường, hỗ trợ, tái định cư khi Nhà nước thu hồi đất trên địa bàn thành phố Hà Nội;</t>
  </si>
  <si>
    <t xml:space="preserve"> - Quyết định số 71/2024/QĐ-UBND ngày 20/12/2024 của UBND thành phố Hà Nội về việc điều chỉnh, bổ sung Quyết định số 30/2019/QĐ-UBND ngày 31/12/2019 của UBND thành phố Hà Nội về việc ban hành quy định và bảng giá các loại đất trên địa bàn thành phố Hà Nội áp dụng từ ngày 01/01/2020 đến ngày 31/12/2024 được sửa đổi, bổ sung tại Quyết định số 20/2023/QĐ-UBND ngày 07/9/2023 của UBND thành phố Hà Nội;</t>
  </si>
  <si>
    <t xml:space="preserve"> - Thông báo số 275/TB-SNN ngày 31/12/2024 của Sở Nông nghiệp và PTNT thông báo mức giá tối đa làm cơ sở tính bồi thường, hỗ trợ cho từng nhóm cây trồng, vật nuôi là thuỷ sản không di chuyển được khi Nhà nước thu hồi đất năm 2025;</t>
  </si>
  <si>
    <t xml:space="preserve"> - Quyết định số 01/2025/QĐ-UBND ngày 15/01/2025 của UBND thành phố Hà Nội về việc ban hành giá xây dựng mới về nhà, nhà ở, công trình xây dựng gắn liền với đất để làm căn cứ tính bồi thường thiệt hại khi Nhà nước thu hồi đất năm 2025;</t>
  </si>
  <si>
    <t xml:space="preserve"> - Nghị định 151/2025/NĐ-CP ngày 12/6/2025 của UBND thành phố Hà Nội quy định về phân định thẩm quyền của chính quyền địa phương 02 cấp, phân quyền, phân cấp trong lĩnh vực đất đai;</t>
  </si>
  <si>
    <t>Khi Nhà nước thu hồi đất để thực hiện dự án: Nút giao thông giữa tuyến đường số 1 thuộc dự án đầu tư xây dựng tuyến đường giao thông bao quanh khu tưởng niệm danh nhân Chu Văn An với tuyến đường 70 (đường Phan Trọng Tuệ).</t>
  </si>
  <si>
    <t>Số:      /PA-BQLDA</t>
  </si>
  <si>
    <t xml:space="preserve"> - Văn bản số 4826/UBND-ĐT ngày 16/8/2018 của UBND thành phố Hà Nội về việc chủ trương bổ sung hạng mục nút giao thông hoàn chỉnh giữa tuyến đường số 1 thuộc dự án xây dựng đường giao thông báo quanh khu tưởng niệm danh nhân Chu Văn An theo hình thức hợp đồng BT với đường 70;</t>
  </si>
  <si>
    <t xml:space="preserve"> - Quyết định số 2233/QĐ-UBND ngày 22/3/2013 của UBND thành phố Hà Nội về việc phê duyệt hồ sơ chỉ giới đường đỏ nút giao thông giữa tuyến đường số 1 thuộc dự án đầu tư xây dựng đường giao thông báo quanh khu tưởng niệm danh nhân Chu Văn An với tuyến đường 70 thuộc phường Phúc La, Quận Hà Đông;</t>
  </si>
  <si>
    <t>(Kèm theo Thông báo số: 10/TB-BQLDA ngày 28 tháng 11 năm 2025 của Ban quản lý dự án đầu tư - hạ tầng phường Kiến Hưng)</t>
  </si>
  <si>
    <t>UBND PHƯỜNG KIẾN HƯNG
BAN QLDA ĐẦU TƯ - HẠ TẦNG</t>
  </si>
  <si>
    <t>Nguyễn Duy Phước</t>
  </si>
  <si>
    <t xml:space="preserve">- Quyết định số 04/2010/QĐ-UBND ngày 20/1/2010 của UBND thành phố Hà Nội Ban hành quy định cấp giấy phép xây dựng và quản lý việc xây dựng công trình theo giấy phép trên địa bàn thành phố Hà Nội; </t>
  </si>
  <si>
    <t>1/ Họ và tên chủ sử dụng đất, tài sản trên đất ông (bà):</t>
  </si>
  <si>
    <t>- Số hộ gia đình, nhân khẩu đang sinh sống tại địa chỉ nơi thu hồi đất:</t>
  </si>
  <si>
    <t xml:space="preserve"> + Số hộ gia đình: </t>
  </si>
  <si>
    <t>02</t>
  </si>
  <si>
    <t>hộ;</t>
  </si>
  <si>
    <t xml:space="preserve"> + Số nhân khẩu: </t>
  </si>
  <si>
    <t>người;</t>
  </si>
  <si>
    <t>- Số người đang hưởng trợ cấp xã hội:</t>
  </si>
  <si>
    <t xml:space="preserve"> * Tổng diện tích đất đang sử dụng:</t>
  </si>
  <si>
    <t>m²;</t>
  </si>
  <si>
    <t xml:space="preserve"> - Diện tích trong chỉ giới GPMB:</t>
  </si>
  <si>
    <t>m²; Trong đó:</t>
  </si>
  <si>
    <t xml:space="preserve"> + Diện tích đất có giấy tờ về QSD đất:</t>
  </si>
  <si>
    <t xml:space="preserve"> + Diện tích đất không có giấy giấy tờ về QSD đất:</t>
  </si>
  <si>
    <t xml:space="preserve"> - Diện tích ngoài chỉ giới GPMB: </t>
  </si>
  <si>
    <t>III. PHƯƠNG ÁN BỒI THƯỜNG, HỖ TRỢ VÀ TÁI ĐỊNH CƯ:</t>
  </si>
  <si>
    <t>1. Bồi thường, hỗ trợ và tái định cư về đất:</t>
  </si>
  <si>
    <t>TT</t>
  </si>
  <si>
    <t>Loại đất</t>
  </si>
  <si>
    <t>Diện tích</t>
  </si>
  <si>
    <t>Đơn giá</t>
  </si>
  <si>
    <t>Tỷ lệ BT, HT (%)</t>
  </si>
  <si>
    <t>Thành tiền (đ)</t>
  </si>
  <si>
    <t>A</t>
  </si>
  <si>
    <t>Bồi thường về đất:</t>
  </si>
  <si>
    <t>m²</t>
  </si>
  <si>
    <t>B</t>
  </si>
  <si>
    <t xml:space="preserve"> 2. Bồi thường, hỗ trợ về tài sản gắn liền với đất thu hồi:</t>
  </si>
  <si>
    <t>Diễn giải</t>
  </si>
  <si>
    <t>Đơn vị tính</t>
  </si>
  <si>
    <t>Quy cách tài sản</t>
  </si>
  <si>
    <t xml:space="preserve">Khối lượng </t>
  </si>
  <si>
    <t>Tỷ lệ %</t>
  </si>
  <si>
    <t>Thành tiền (đồng)</t>
  </si>
  <si>
    <t>8=(5*6*7)/100</t>
  </si>
  <si>
    <t xml:space="preserve"> Công trình, vật kiến trúc.</t>
  </si>
  <si>
    <t>Cộng A</t>
  </si>
  <si>
    <t xml:space="preserve"> Cây, hoa màu:</t>
  </si>
  <si>
    <t>Cây</t>
  </si>
  <si>
    <t xml:space="preserve"> Cộng B</t>
  </si>
  <si>
    <t xml:space="preserve"> Cộng 2 (A+B).</t>
  </si>
  <si>
    <t>3. Các khoản bồi thường, hỗ trợ khác:</t>
  </si>
  <si>
    <t>Tỷ lệ (%)</t>
  </si>
  <si>
    <t>4. Tổng tiền bồi thường, hỗ trợ được nhận: (1) + (2) + (3):</t>
  </si>
  <si>
    <t>Bằng chữ:</t>
  </si>
  <si>
    <t>01</t>
  </si>
  <si>
    <t>Tường gạch chỉ bổ trụ</t>
  </si>
  <si>
    <t>Cổng sắt</t>
  </si>
  <si>
    <t>Bể nước ngầm</t>
  </si>
  <si>
    <t>m3</t>
  </si>
  <si>
    <t>Giếng khoan sâu &gt;25m</t>
  </si>
  <si>
    <t>(3,25x3,2)-(1,5x2,1)+(3x3,2)</t>
  </si>
  <si>
    <t>1,5x2,1</t>
  </si>
  <si>
    <t>2,6x3,6x1,55</t>
  </si>
  <si>
    <t>Hàng rào thép gai cột sắt</t>
  </si>
  <si>
    <t>(3,25+2)x1,0</t>
  </si>
  <si>
    <t>Sân lát gạch đỏ 30x30</t>
  </si>
  <si>
    <t>3,5x(3,05+3,15)/2</t>
  </si>
  <si>
    <t>Sân bê tông trước cửa</t>
  </si>
  <si>
    <t>6,9x3,25</t>
  </si>
  <si>
    <t>Cây khế đường kính 25cm</t>
  </si>
  <si>
    <t>- Thông tư liên tịch số 09/1999/TTLT-BXD-TCĐC ngày 10/12/1999 của Bộ xây dựng - Tổng cục địa chính hướng dẫn cấp giấy phép giấy phép xây dựng;</t>
  </si>
  <si>
    <t>-  Nghị định số 52/1999/NĐ-CP ngày 08 tháng 07 năm 1999 của Chính phủ v v ban hành quy chế quản lý đầu tư và xây dựng.</t>
  </si>
  <si>
    <t xml:space="preserve"> - Biên bản kiểm đếm ngày 19/6/2018 của Tổ công tác GPMB; Giấy xác nhận nguồn gốc, quá trình sử dụng đất ngày 26/8/2020 của UBND phường Kiến Hưng.</t>
  </si>
  <si>
    <t xml:space="preserve"> * Nguồn gốc, thời gian sử dụng đất: Theo Biên bản làm việc ngày 23/12/2025 của UBND phường Kiến Hưng thể hiện:</t>
  </si>
  <si>
    <t xml:space="preserve"> - Biên bản làm việc ngày 25/12/2025 về việc xác nhận nguồn gốc quá trình sử dụng đất của Phòng KTHT và đô thị với Ban quản lý dự án ĐTHT phường Kiến Hưng.</t>
  </si>
  <si>
    <t xml:space="preserve"> - Biên bản làm việc ngày 23/12/2025 về việc rà soát hồ sơ cấp GCN quyền sử dụng đất, quyền sở hữu nhà ở và tài sản gắn liền với đất của Phòng KTHT và đô thị với Ban quản lý dự án ĐTHT phường Kiến Hưng.</t>
  </si>
  <si>
    <t>- Văn bản số 575/QHKT-P1 ngày 02/5/2007 của Sở quy hoạch kiến trúc thành phố Hà Nội v.v chỉ giới đường đỏ đường 70 đoạn từ Cầu Bươu đến Học viện Quân Y.
'- Văn bản số 577/QHKT-P1 ngày 03/6/2007 của Sở giao thông vận tải thành phố Hà Nội v.v xác định chỉ giới quy hoạch đường 430 (70) đoạn từ Cầu Bươu đến Học viện Quân Y.
'- Bản đồ hiện trạng khu tập thể Tân Triều, Học viện Quân Y có xác nhận của UBND phường Kiến Hưng ngày 14/9/2006.
'- Trích lục bản đồ địa chính (có chỉnh lý) phục vụ bán nhà ở theo Nghị định 61/CP ngày 5/7/1994 của Chính phủ, khu tập thể Tân Triều - Học viện Quân Y, có xác nhận của Sở TNMT ngày 19/10/2007.
Thửa đất của hộ gia đình ông Phước đang sử dụng thuộc thửa đất số 6, tờ bản đồ số 1 (bản đồ trích đo địa chính phục vụ công tác thu hồi đất), tổng diện tích đất đang sử dụng là 54,9m2, diện tích đất bị thu hồi là 8,6m2, diện tích đất còn lại là 46,3m2.
Theo biên bản làm việc ngày 23/12/2025 giữa Phòng Kinh tế Hạ tầng và Đô thị, Ban quản lý dự án Đầu tư - Hạ tầng làm việc với hộ ông Nguyễn Duy Phước, trong đó có nội dung:
Đối chiếu giữa Giấy chứng nhận quyền sử dụng đất của hộ ông Phước, các hộ lân cận và hồ sơ do UBND phường quản lý. Thửa đất của gia đình đang sử dụng có kích thước cạnh là phù hợp với Theo trích lục bản đồ địa chính (có chỉnh lý) phục vụ bán nhà ở theo Nghị định 61/CP ngày 5/7/1994 của Chính phủ, khu tập thể Tân Triều - Học viện Quân Y. Bản trích đo này đã có điều chỉnh đối với phần đất hành lang đường theo chỉ giới quy hoạch đường 430 (70) đoạn từ Cầu Bươu đến Học viện Quân Y, diện tích đất của các hộ được cấp Giấy chứng nhận quyền sử dụng đất có điều chỉnh giảm so với Bản đồ hiện trạng khu tập thể Tân Triều, Học viện Quân Y có xác nhận của UBND phường Kiến Hưng ngày 14/9/2006. Do đó diện tích ghi trong Giấy chứng nhận là không phù hợp.
Đối chiếu giữa hiện trạng sử dụng đất và giấy chứng nhận của gia đình, với bản đồ thu hồi đất thực hiện dự án. Trong đó có 8,6m2 đất thu hồi thực hiện dự án có nguồn gốc là đất hành lang đường theo chỉ giới quy hoạch đường 430 (70) đoạn từ Cầu Bươu đến Học viện Quân Y, tại thời điểm cấp Giấy chứng nhận quyền sử dụng đất đã không được công nhận.</t>
  </si>
  <si>
    <t>- Hộ khẩu thường trú: Số 4, Ngõ 90, Tổ 14 tâp thể HVQY phường Kiến Hưng, TP Hà Nội.</t>
  </si>
  <si>
    <t>- Địa chỉ nơi thu hồi đất: Thửa đất số 6, tờ bản đồ số 01, dãy B1-Tập thể HVQY phường Kiến Hưng, TP Hà Nội</t>
  </si>
  <si>
    <t>Điều 103 Luật đất đai năm 2024</t>
  </si>
  <si>
    <t>Chủ sử dụng đất</t>
  </si>
  <si>
    <t>Tạm tính đối với trường hợp bàn giao mặt bằng đúng ngày quy định</t>
  </si>
  <si>
    <t>1</t>
  </si>
  <si>
    <t>Thưởng tiến độ bàn giao mặt bằng 
(Theo Khoản 2, Điều 18, QĐ số 56/2024/QĐ-UBND Thành phố Hà Nội)</t>
  </si>
  <si>
    <t xml:space="preserve">Bồi thường chi phí di chuyển tài sản (Khoản 1, Điều 10, QĐ số 56/2024/QĐ-UBND)
"Bồi thường chi phí di chuyển tài sản khi nhà nước thu hồi đất:
1. Đối với hộ gia đình, cá nhân:
Bồi thường 10.000.000 đồng (mười triệu đồng)/người sử dụng nhà ở, đất ở đối với trường hợp di chuyển chỗ ở trong phạm vi Thành phố; 15.000.000 đồng (mười lăm triệu đồng)/người sử dụng nhà ở, đất ở đối với trường hợp di chuyển chỗ ở về tỉnh, thành phố khác."	</t>
  </si>
  <si>
    <t>Tổng (1)</t>
  </si>
  <si>
    <t>Tổng (3)  :</t>
  </si>
  <si>
    <t>Các khoản hỗ trợ theo Điều 104 Luật đất đai năm 2024 khi nhà nước thu hồi đất: Hộ ông Nguyễn Duy Phước chỉ bị thu hồi một phần đất ở không có GCN QSD đất, không phải phá dỡ,di dời chỗ ở nên không được hỗ trợ.</t>
  </si>
  <si>
    <t xml:space="preserve"> - Thông báo số 183/TB-UBND ngày 29/5/2018 về việc thu hồi đất của UBND quận Hà Đông.</t>
  </si>
  <si>
    <t>PHƯƠNG ÁN CHI TIẾT BỒI THƯỜNG, HỖ TRỢ VÀ TÁI ĐỊNH CƯ</t>
  </si>
  <si>
    <t>'- Thông tư số 04/1998/TT-BXD ngày 19/12/1998 của Bộ xây dựng về việc sửa đổi bổ sung mục 2 phần I thông tư hướng dẫn cấp giấy phép xây dựng số 05/BXD-KTQH ngày 18/9/1996 của Bộ xây dựng;</t>
  </si>
  <si>
    <t xml:space="preserve">Diện tích đất có nguồn gốc là đất hành lang giao thông do UBND phường quản lý </t>
  </si>
  <si>
    <t xml:space="preserve">Căn cứ khoản 2 Điều 101,  Khoản 1 Điều 217 Luật đất đai năm 2024 không được bồi thường hỗ trợ về đất.        </t>
  </si>
  <si>
    <t>Căn cứ: Điều 11 tại Quyết định số 193/BXD-ĐT ngày 29/10/1990 về việc ban hành quy định quản lý hai bên đường bộ "QUẢN LÝ XÂY DỰNG HAI BÊN ĐƯỜNG BỘ:</t>
  </si>
  <si>
    <t>Điều 11. Mọi công trình, hạng mục công trình của các tổ chức Nhà nước, tập thể và tư nhân muốn xây dựng mới hoặc cải tạo mở rộng ở hai bên đường bộ đều phải xin cấp giấy phép xây dựng"</t>
  </si>
  <si>
    <t>Một triệu, ba trăm mười năm nghìn đồng chẵn</t>
  </si>
  <si>
    <t>Thời điểm xây dựng sau ngày 15/10/1993 đến trước ngày 1/7/2004, Sử dụng ổn định không có tranh chấp, không có văn bản xử lý ngăn chặn của cấp có thẩm quyền.
Công trình xây dựng trên đất không đủ điều kiện bồi thường, trong hành lang giao thông
Căn cứ Khoản 1 Điều 105, Khoản 5 Điều 81 Luật Đất đai 2024. Không được bồi thường hỗ trợ.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</si>
</sst>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00\ _$_-;\-* #,##0.00\ _$_-;_-* &quot;-&quot;??\ _$_-;_-@_-"/>
    <numFmt numFmtId="166" formatCode="_(* #,##0_);_(* \(#,##0\);_(* &quot;-&quot;??_);_(@_)"/>
    <numFmt numFmtId="167" formatCode="#,##0\ _₫"/>
    <numFmt numFmtId="168" formatCode="#,##0.0"/>
    <numFmt numFmtId="169" formatCode="0.0"/>
  </numFmts>
  <fonts count="20" x14ac:knownFonts="1">
    <font>
      <sz val="11"/>
      <color theme="1"/>
      <name val="Arial"/>
      <family val="2"/>
      <scheme val="minor"/>
    </font>
    <font>
      <sz val="10"/>
      <name val="Arial"/>
      <family val="2"/>
    </font>
    <font>
      <sz val="12"/>
      <name val="Arial"/>
      <family val="2"/>
    </font>
    <font>
      <b/>
      <sz val="13"/>
      <color theme="1"/>
      <name val="Times New Roman"/>
      <family val="1"/>
    </font>
    <font>
      <sz val="11"/>
      <color theme="1"/>
      <name val="Arial"/>
      <family val="2"/>
    </font>
    <font>
      <sz val="13"/>
      <color theme="1"/>
      <name val="Times New Roman"/>
      <family val="1"/>
    </font>
    <font>
      <b/>
      <i/>
      <sz val="13"/>
      <color theme="1"/>
      <name val="Times New Roman"/>
      <family val="1"/>
    </font>
    <font>
      <b/>
      <sz val="12"/>
      <color theme="1"/>
      <name val="Times New Roman"/>
      <family val="1"/>
    </font>
    <font>
      <b/>
      <sz val="13"/>
      <color theme="1"/>
      <name val="Times New Roman"/>
      <family val="1"/>
      <charset val="163"/>
    </font>
    <font>
      <sz val="11"/>
      <color theme="1"/>
      <name val="Arial"/>
      <family val="2"/>
      <scheme val="minor"/>
    </font>
    <font>
      <sz val="12"/>
      <color theme="1"/>
      <name val="Times New Roman"/>
      <family val="1"/>
      <charset val="163"/>
    </font>
    <font>
      <sz val="13"/>
      <color theme="1"/>
      <name val="Times New Roman"/>
      <family val="1"/>
      <charset val="163"/>
    </font>
    <font>
      <i/>
      <sz val="13"/>
      <color theme="1"/>
      <name val="Times New Roman"/>
      <family val="1"/>
      <charset val="163"/>
    </font>
    <font>
      <sz val="13"/>
      <color theme="1"/>
      <name val="Arial"/>
      <family val="2"/>
    </font>
    <font>
      <sz val="11"/>
      <color theme="1"/>
      <name val="Times New Roman"/>
      <family val="1"/>
    </font>
    <font>
      <sz val="13"/>
      <color theme="1"/>
      <name val="Times New Roman"/>
      <family val="1"/>
      <charset val="163"/>
      <scheme val="major"/>
    </font>
    <font>
      <i/>
      <sz val="13"/>
      <color theme="1"/>
      <name val="Times New Roman"/>
      <family val="1"/>
      <charset val="163"/>
      <scheme val="major"/>
    </font>
    <font>
      <b/>
      <sz val="13"/>
      <color theme="1"/>
      <name val="Times New Roman"/>
      <family val="1"/>
      <charset val="163"/>
      <scheme val="major"/>
    </font>
    <font>
      <i/>
      <sz val="12"/>
      <color theme="1"/>
      <name val="Times New Roman"/>
      <family val="1"/>
      <charset val="163"/>
    </font>
    <font>
      <b/>
      <i/>
      <sz val="13"/>
      <color theme="1"/>
      <name val="Times New Roman"/>
      <family val="1"/>
      <charset val="163"/>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165" fontId="1"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0" fontId="1" fillId="0" borderId="0"/>
  </cellStyleXfs>
  <cellXfs count="176">
    <xf numFmtId="0" fontId="0" fillId="0" borderId="0" xfId="0"/>
    <xf numFmtId="0" fontId="4" fillId="4" borderId="1" xfId="0" applyFont="1" applyFill="1" applyBorder="1" applyAlignment="1">
      <alignment vertical="center"/>
    </xf>
    <xf numFmtId="0" fontId="5" fillId="4"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168" fontId="3" fillId="4" borderId="1" xfId="0" applyNumberFormat="1" applyFont="1" applyFill="1" applyBorder="1" applyAlignment="1">
      <alignment horizontal="center" vertical="center" wrapText="1"/>
    </xf>
    <xf numFmtId="0" fontId="4" fillId="0" borderId="0" xfId="0" applyFont="1"/>
    <xf numFmtId="166" fontId="4" fillId="0" borderId="0" xfId="0" applyNumberFormat="1" applyFont="1"/>
    <xf numFmtId="166" fontId="3" fillId="0" borderId="0" xfId="0" applyNumberFormat="1" applyFont="1" applyAlignment="1">
      <alignment wrapText="1"/>
    </xf>
    <xf numFmtId="0" fontId="3" fillId="0" borderId="0" xfId="0" applyFont="1" applyAlignment="1">
      <alignment horizontal="center"/>
    </xf>
    <xf numFmtId="166" fontId="8" fillId="0" borderId="0" xfId="0" applyNumberFormat="1" applyFont="1" applyAlignment="1">
      <alignment wrapText="1"/>
    </xf>
    <xf numFmtId="3" fontId="5" fillId="4" borderId="2" xfId="0" applyNumberFormat="1" applyFont="1" applyFill="1" applyBorder="1" applyAlignment="1">
      <alignment horizontal="right" vertical="center" wrapText="1"/>
    </xf>
    <xf numFmtId="166" fontId="3" fillId="4" borderId="2" xfId="0" applyNumberFormat="1" applyFont="1" applyFill="1" applyBorder="1" applyAlignment="1">
      <alignment horizontal="center" vertical="center" wrapText="1"/>
    </xf>
    <xf numFmtId="0" fontId="8" fillId="2" borderId="0" xfId="1" applyNumberFormat="1" applyFont="1" applyFill="1" applyAlignment="1">
      <alignment horizontal="center" vertical="center" wrapText="1"/>
    </xf>
    <xf numFmtId="0" fontId="11" fillId="2" borderId="0" xfId="1" applyFont="1" applyFill="1" applyAlignment="1">
      <alignment vertical="center"/>
    </xf>
    <xf numFmtId="0" fontId="11" fillId="2" borderId="0" xfId="1" applyFont="1" applyFill="1"/>
    <xf numFmtId="0" fontId="8" fillId="2" borderId="0" xfId="1" applyFont="1" applyFill="1" applyAlignment="1"/>
    <xf numFmtId="166" fontId="8" fillId="2" borderId="0" xfId="2" applyNumberFormat="1" applyFont="1" applyFill="1" applyAlignment="1"/>
    <xf numFmtId="167" fontId="8" fillId="2" borderId="0" xfId="2" applyNumberFormat="1" applyFont="1" applyFill="1" applyAlignment="1"/>
    <xf numFmtId="0" fontId="12" fillId="2" borderId="0" xfId="1" applyFont="1" applyFill="1" applyAlignment="1">
      <alignment vertical="center"/>
    </xf>
    <xf numFmtId="0" fontId="8" fillId="2" borderId="0" xfId="1" applyNumberFormat="1" applyFont="1" applyFill="1" applyAlignment="1">
      <alignment horizontal="center" vertical="center"/>
    </xf>
    <xf numFmtId="0" fontId="8" fillId="2" borderId="0" xfId="1" applyFont="1" applyFill="1"/>
    <xf numFmtId="0" fontId="8" fillId="2" borderId="0" xfId="1" applyFont="1" applyFill="1" applyAlignment="1">
      <alignment horizontal="center"/>
    </xf>
    <xf numFmtId="0" fontId="12" fillId="2" borderId="0" xfId="1" applyNumberFormat="1" applyFont="1" applyFill="1" applyAlignment="1">
      <alignment horizontal="center" vertical="center" wrapText="1"/>
    </xf>
    <xf numFmtId="0" fontId="12" fillId="2" borderId="0" xfId="1" applyNumberFormat="1" applyFont="1" applyFill="1" applyAlignment="1">
      <alignment horizontal="center" vertical="center"/>
    </xf>
    <xf numFmtId="0" fontId="3" fillId="2" borderId="0" xfId="1" applyNumberFormat="1" applyFont="1" applyFill="1" applyAlignment="1">
      <alignment horizontal="left" vertical="center"/>
    </xf>
    <xf numFmtId="0" fontId="5" fillId="0" borderId="0" xfId="5" applyNumberFormat="1" applyFont="1" applyFill="1" applyAlignment="1">
      <alignment vertical="justify" wrapText="1"/>
    </xf>
    <xf numFmtId="0" fontId="5" fillId="0" borderId="0" xfId="6" applyFont="1" applyFill="1"/>
    <xf numFmtId="0" fontId="5" fillId="0" borderId="0" xfId="5" applyNumberFormat="1" applyFont="1" applyFill="1" applyAlignment="1">
      <alignment horizontal="left" vertical="justify" wrapText="1"/>
    </xf>
    <xf numFmtId="0" fontId="5" fillId="0" borderId="0" xfId="6" applyNumberFormat="1" applyFont="1" applyFill="1" applyAlignment="1">
      <alignment horizontal="left" vertical="center" wrapText="1"/>
    </xf>
    <xf numFmtId="0" fontId="5" fillId="3" borderId="0" xfId="6" applyFont="1" applyFill="1"/>
    <xf numFmtId="0" fontId="9" fillId="0" borderId="0" xfId="0" applyFont="1" applyAlignment="1"/>
    <xf numFmtId="0" fontId="5" fillId="4" borderId="0" xfId="0" applyFont="1" applyFill="1" applyAlignment="1">
      <alignment wrapText="1"/>
    </xf>
    <xf numFmtId="0" fontId="5" fillId="0" borderId="0" xfId="0" applyNumberFormat="1" applyFont="1" applyFill="1" applyAlignment="1">
      <alignment horizontal="left" vertical="center" wrapText="1"/>
    </xf>
    <xf numFmtId="0" fontId="5" fillId="0" borderId="0" xfId="0" applyFont="1" applyFill="1"/>
    <xf numFmtId="0" fontId="5" fillId="0" borderId="0" xfId="0" applyNumberFormat="1" applyFont="1" applyFill="1" applyAlignment="1">
      <alignment vertical="center"/>
    </xf>
    <xf numFmtId="0" fontId="3" fillId="2" borderId="0" xfId="1" applyFont="1" applyFill="1" applyAlignment="1">
      <alignment horizontal="left"/>
    </xf>
    <xf numFmtId="0" fontId="3" fillId="4" borderId="0" xfId="0" applyFont="1" applyFill="1" applyAlignment="1"/>
    <xf numFmtId="0" fontId="3" fillId="2" borderId="0" xfId="1" applyNumberFormat="1" applyFont="1" applyFill="1" applyAlignment="1"/>
    <xf numFmtId="0" fontId="13" fillId="4" borderId="0" xfId="0" applyFont="1" applyFill="1"/>
    <xf numFmtId="0" fontId="5" fillId="4" borderId="0" xfId="0" quotePrefix="1" applyFont="1" applyFill="1" applyAlignment="1">
      <alignment horizontal="left" vertical="center" wrapText="1"/>
    </xf>
    <xf numFmtId="0" fontId="5" fillId="4" borderId="0" xfId="0" applyFont="1" applyFill="1" applyAlignment="1">
      <alignment vertical="center" wrapText="1"/>
    </xf>
    <xf numFmtId="0" fontId="4" fillId="4" borderId="0" xfId="0" applyFont="1" applyFill="1" applyAlignment="1">
      <alignment vertical="center" wrapText="1"/>
    </xf>
    <xf numFmtId="49" fontId="5" fillId="4" borderId="0" xfId="0" applyNumberFormat="1" applyFont="1" applyFill="1" applyAlignment="1">
      <alignment horizontal="right" vertical="center" wrapText="1"/>
    </xf>
    <xf numFmtId="166" fontId="4" fillId="4" borderId="0" xfId="0" applyNumberFormat="1" applyFont="1" applyFill="1" applyAlignment="1">
      <alignment vertical="center" wrapText="1"/>
    </xf>
    <xf numFmtId="0" fontId="5" fillId="4" borderId="0" xfId="0" quotePrefix="1" applyFont="1" applyFill="1" applyAlignment="1">
      <alignment horizontal="right" vertical="center" wrapText="1"/>
    </xf>
    <xf numFmtId="0" fontId="5" fillId="4" borderId="0" xfId="0" applyFont="1" applyFill="1" applyAlignment="1">
      <alignment horizontal="right" vertical="center" wrapText="1"/>
    </xf>
    <xf numFmtId="0" fontId="3" fillId="2" borderId="0" xfId="1" quotePrefix="1" applyNumberFormat="1" applyFont="1" applyFill="1" applyAlignment="1"/>
    <xf numFmtId="166" fontId="3" fillId="2" borderId="0" xfId="2" quotePrefix="1" applyNumberFormat="1" applyFont="1" applyFill="1" applyAlignment="1"/>
    <xf numFmtId="167" fontId="3" fillId="2" borderId="0" xfId="2" quotePrefix="1" applyNumberFormat="1" applyFont="1" applyFill="1" applyAlignment="1">
      <alignment horizontal="left"/>
    </xf>
    <xf numFmtId="0" fontId="5" fillId="2" borderId="0" xfId="1" applyNumberFormat="1" applyFont="1" applyFill="1" applyAlignment="1"/>
    <xf numFmtId="169" fontId="5" fillId="4" borderId="0" xfId="0" applyNumberFormat="1" applyFont="1" applyFill="1" applyAlignment="1">
      <alignment horizontal="right" vertical="center" wrapText="1"/>
    </xf>
    <xf numFmtId="0" fontId="13" fillId="4" borderId="0" xfId="0" applyFont="1" applyFill="1" applyAlignment="1">
      <alignment vertical="center" wrapText="1"/>
    </xf>
    <xf numFmtId="0" fontId="3" fillId="4" borderId="0" xfId="0" applyFont="1" applyFill="1" applyAlignment="1">
      <alignment vertical="center" wrapText="1"/>
    </xf>
    <xf numFmtId="166" fontId="13" fillId="4" borderId="0" xfId="0" applyNumberFormat="1" applyFont="1" applyFill="1"/>
    <xf numFmtId="0" fontId="3" fillId="4" borderId="1" xfId="0"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13" fillId="4" borderId="1" xfId="0" applyFont="1" applyFill="1" applyBorder="1" applyAlignment="1">
      <alignment vertical="center"/>
    </xf>
    <xf numFmtId="166" fontId="13" fillId="4" borderId="1" xfId="0" applyNumberFormat="1" applyFont="1" applyFill="1" applyBorder="1" applyAlignment="1">
      <alignment vertical="center"/>
    </xf>
    <xf numFmtId="166" fontId="13" fillId="4" borderId="2" xfId="0" applyNumberFormat="1" applyFont="1" applyFill="1" applyBorder="1" applyAlignment="1">
      <alignment vertical="center"/>
    </xf>
    <xf numFmtId="0" fontId="13" fillId="4" borderId="0" xfId="0" applyFont="1" applyFill="1" applyAlignment="1">
      <alignment vertical="center"/>
    </xf>
    <xf numFmtId="0" fontId="14" fillId="4" borderId="0" xfId="0" applyFont="1" applyFill="1" applyAlignment="1">
      <alignment horizontal="center" wrapText="1"/>
    </xf>
    <xf numFmtId="0" fontId="5" fillId="4" borderId="0" xfId="0" applyFont="1" applyFill="1"/>
    <xf numFmtId="0" fontId="5" fillId="4" borderId="0" xfId="0" applyFont="1" applyFill="1" applyAlignment="1"/>
    <xf numFmtId="166" fontId="14" fillId="4" borderId="0" xfId="0" applyNumberFormat="1" applyFont="1" applyFill="1" applyAlignment="1">
      <alignment wrapText="1"/>
    </xf>
    <xf numFmtId="0" fontId="18" fillId="2" borderId="0" xfId="0" applyFont="1" applyFill="1" applyAlignment="1">
      <alignment horizontal="left" vertical="center" wrapText="1"/>
    </xf>
    <xf numFmtId="0" fontId="19" fillId="2" borderId="0" xfId="3" applyFont="1" applyFill="1" applyBorder="1" applyAlignment="1">
      <alignment vertical="center"/>
    </xf>
    <xf numFmtId="0" fontId="19" fillId="2" borderId="0" xfId="1" applyFont="1" applyFill="1"/>
    <xf numFmtId="0" fontId="19" fillId="2" borderId="0" xfId="1" applyFont="1" applyFill="1" applyAlignment="1">
      <alignment horizontal="right"/>
    </xf>
    <xf numFmtId="3" fontId="12" fillId="2" borderId="0" xfId="1" applyNumberFormat="1" applyFont="1" applyFill="1" applyAlignment="1">
      <alignment horizontal="left"/>
    </xf>
    <xf numFmtId="0" fontId="12" fillId="2" borderId="0" xfId="1" applyFont="1" applyFill="1" applyAlignment="1">
      <alignment horizontal="left"/>
    </xf>
    <xf numFmtId="0" fontId="12" fillId="2" borderId="0" xfId="3" applyFont="1" applyFill="1" applyBorder="1" applyAlignment="1">
      <alignment horizontal="justify" vertical="center"/>
    </xf>
    <xf numFmtId="0" fontId="8" fillId="2" borderId="0" xfId="1" applyFont="1" applyFill="1" applyAlignment="1">
      <alignment horizontal="center"/>
    </xf>
    <xf numFmtId="166" fontId="11" fillId="2" borderId="0" xfId="2" applyNumberFormat="1" applyFont="1" applyFill="1"/>
    <xf numFmtId="167" fontId="8" fillId="2" borderId="0" xfId="2" applyNumberFormat="1" applyFont="1" applyFill="1" applyAlignment="1">
      <alignment horizontal="center"/>
    </xf>
    <xf numFmtId="167" fontId="11" fillId="2" borderId="0" xfId="2" applyNumberFormat="1" applyFont="1" applyFill="1"/>
    <xf numFmtId="0" fontId="3" fillId="4" borderId="2" xfId="0" applyFont="1" applyFill="1" applyBorder="1" applyAlignment="1">
      <alignment horizontal="center" vertical="center" wrapText="1"/>
    </xf>
    <xf numFmtId="0" fontId="4" fillId="0" borderId="3" xfId="0" applyFont="1" applyBorder="1"/>
    <xf numFmtId="0" fontId="3" fillId="4" borderId="5" xfId="0" applyFont="1" applyFill="1" applyBorder="1" applyAlignment="1">
      <alignment horizontal="center" vertical="center" wrapText="1"/>
    </xf>
    <xf numFmtId="0" fontId="4" fillId="0" borderId="5" xfId="0" applyFont="1" applyBorder="1"/>
    <xf numFmtId="0" fontId="5" fillId="4" borderId="0" xfId="0" applyFont="1" applyFill="1" applyAlignment="1">
      <alignment vertical="center" wrapText="1"/>
    </xf>
    <xf numFmtId="0" fontId="9" fillId="0" borderId="0" xfId="0" applyFont="1" applyAlignment="1"/>
    <xf numFmtId="0" fontId="3" fillId="4" borderId="0" xfId="0" applyFont="1" applyFill="1"/>
    <xf numFmtId="0" fontId="3" fillId="4" borderId="2" xfId="0" applyFont="1" applyFill="1" applyBorder="1" applyAlignment="1">
      <alignment vertical="center" wrapText="1"/>
    </xf>
    <xf numFmtId="0" fontId="5" fillId="4" borderId="2" xfId="0" applyFont="1" applyFill="1" applyBorder="1" applyAlignment="1">
      <alignment vertical="center" wrapText="1"/>
    </xf>
    <xf numFmtId="0" fontId="5" fillId="4" borderId="5" xfId="0" applyFont="1" applyFill="1" applyBorder="1" applyAlignment="1">
      <alignment horizontal="center" vertical="center" wrapText="1"/>
    </xf>
    <xf numFmtId="0" fontId="4" fillId="0" borderId="5" xfId="0" applyFont="1" applyBorder="1" applyAlignment="1">
      <alignment horizontal="center"/>
    </xf>
    <xf numFmtId="0" fontId="13" fillId="4" borderId="5" xfId="0" applyFont="1" applyFill="1" applyBorder="1" applyAlignment="1">
      <alignment vertical="center"/>
    </xf>
    <xf numFmtId="0" fontId="4" fillId="0" borderId="4" xfId="0" applyFont="1" applyBorder="1"/>
    <xf numFmtId="0" fontId="4" fillId="4" borderId="5" xfId="0" applyFont="1" applyFill="1" applyBorder="1" applyAlignment="1">
      <alignment vertical="center"/>
    </xf>
    <xf numFmtId="0" fontId="3" fillId="0" borderId="0" xfId="0" applyFont="1" applyAlignment="1">
      <alignment vertical="center" wrapText="1"/>
    </xf>
    <xf numFmtId="0" fontId="5" fillId="4" borderId="0" xfId="0" quotePrefix="1" applyFont="1" applyFill="1" applyAlignment="1">
      <alignment vertical="center" wrapText="1"/>
    </xf>
    <xf numFmtId="0" fontId="3" fillId="4" borderId="0" xfId="0" applyFont="1" applyFill="1" applyAlignment="1">
      <alignment wrapText="1"/>
    </xf>
    <xf numFmtId="0" fontId="8" fillId="2" borderId="0" xfId="1" applyNumberFormat="1" applyFont="1" applyFill="1" applyAlignment="1">
      <alignment horizontal="center" vertical="center" wrapText="1"/>
    </xf>
    <xf numFmtId="0" fontId="8" fillId="2" borderId="0" xfId="1" applyNumberFormat="1" applyFont="1" applyFill="1" applyAlignment="1">
      <alignment horizontal="center" vertical="center"/>
    </xf>
    <xf numFmtId="0" fontId="5" fillId="0" borderId="0" xfId="0" applyNumberFormat="1" applyFont="1" applyFill="1" applyAlignment="1">
      <alignment horizontal="left" vertical="center" wrapText="1"/>
    </xf>
    <xf numFmtId="0" fontId="12" fillId="2" borderId="0" xfId="1" applyNumberFormat="1" applyFont="1" applyFill="1" applyAlignment="1">
      <alignment horizontal="center" vertical="center" wrapText="1"/>
    </xf>
    <xf numFmtId="0" fontId="12" fillId="2" borderId="0" xfId="1" applyNumberFormat="1" applyFont="1" applyFill="1" applyAlignment="1">
      <alignment horizontal="center" vertical="center"/>
    </xf>
    <xf numFmtId="0" fontId="3" fillId="2" borderId="0" xfId="1" applyNumberFormat="1" applyFont="1" applyFill="1" applyAlignment="1">
      <alignment horizontal="left" vertical="center"/>
    </xf>
    <xf numFmtId="0" fontId="5" fillId="0" borderId="0" xfId="5" applyNumberFormat="1" applyFont="1" applyFill="1" applyAlignment="1">
      <alignment vertical="justify" wrapText="1"/>
    </xf>
    <xf numFmtId="0" fontId="5" fillId="0" borderId="0" xfId="5" applyNumberFormat="1" applyFont="1" applyFill="1" applyAlignment="1">
      <alignment horizontal="left" vertical="justify" wrapText="1"/>
    </xf>
    <xf numFmtId="0" fontId="5" fillId="0" borderId="0" xfId="6" applyNumberFormat="1" applyFont="1" applyFill="1" applyAlignment="1">
      <alignment horizontal="left" vertical="center" wrapText="1"/>
    </xf>
    <xf numFmtId="0" fontId="3" fillId="2" borderId="0" xfId="1" applyNumberFormat="1" applyFont="1" applyFill="1" applyAlignment="1">
      <alignment horizontal="center" vertical="center" wrapText="1"/>
    </xf>
    <xf numFmtId="0" fontId="8" fillId="2" borderId="0" xfId="1" applyNumberFormat="1" applyFont="1" applyFill="1" applyAlignment="1">
      <alignment horizontal="center"/>
    </xf>
    <xf numFmtId="0" fontId="11" fillId="2" borderId="0" xfId="1"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NumberFormat="1" applyFont="1" applyFill="1" applyAlignment="1">
      <alignment vertical="center"/>
    </xf>
    <xf numFmtId="0" fontId="3" fillId="2" borderId="0" xfId="1" applyNumberFormat="1" applyFont="1" applyFill="1" applyAlignment="1">
      <alignment horizontal="left"/>
    </xf>
    <xf numFmtId="0" fontId="3" fillId="2" borderId="0" xfId="1" applyFont="1" applyFill="1" applyAlignment="1">
      <alignment horizontal="left"/>
    </xf>
    <xf numFmtId="0" fontId="5" fillId="4" borderId="0" xfId="0" quotePrefix="1" applyFont="1" applyFill="1" applyAlignment="1">
      <alignment horizontal="left" vertical="center" wrapText="1"/>
    </xf>
    <xf numFmtId="167" fontId="8" fillId="2" borderId="0" xfId="2" applyNumberFormat="1" applyFont="1" applyFill="1" applyAlignment="1">
      <alignment horizontal="center"/>
    </xf>
    <xf numFmtId="0" fontId="8" fillId="2" borderId="0" xfId="1" applyFont="1" applyFill="1" applyAlignment="1">
      <alignment horizontal="center"/>
    </xf>
    <xf numFmtId="0" fontId="6" fillId="0" borderId="0" xfId="0" applyFont="1" applyAlignment="1">
      <alignment horizontal="right" wrapText="1"/>
    </xf>
    <xf numFmtId="0" fontId="6" fillId="0" borderId="0" xfId="0" applyFont="1" applyAlignment="1">
      <alignment vertical="center" wrapText="1"/>
    </xf>
    <xf numFmtId="0" fontId="7" fillId="0" borderId="0" xfId="0" applyFont="1" applyAlignment="1">
      <alignment horizontal="center" wrapText="1"/>
    </xf>
    <xf numFmtId="0" fontId="3" fillId="0" borderId="0" xfId="0" applyFont="1" applyAlignment="1">
      <alignment horizontal="center" wrapText="1"/>
    </xf>
    <xf numFmtId="0" fontId="5" fillId="4" borderId="0" xfId="0" quotePrefix="1" applyFont="1" applyFill="1" applyAlignment="1">
      <alignment wrapText="1"/>
    </xf>
    <xf numFmtId="0" fontId="5" fillId="4" borderId="0" xfId="0" applyFont="1" applyFill="1" applyAlignment="1">
      <alignment wrapText="1"/>
    </xf>
    <xf numFmtId="0" fontId="3" fillId="4" borderId="0" xfId="0" applyFont="1" applyFill="1" applyAlignment="1">
      <alignment vertical="center" wrapText="1"/>
    </xf>
    <xf numFmtId="0" fontId="4" fillId="0" borderId="0" xfId="0" applyFont="1" applyBorder="1"/>
    <xf numFmtId="0" fontId="4" fillId="0" borderId="0" xfId="0" applyFont="1" applyBorder="1" applyAlignment="1">
      <alignment horizontal="center"/>
    </xf>
    <xf numFmtId="0" fontId="4" fillId="0" borderId="0" xfId="0" applyFont="1" applyBorder="1" applyAlignment="1">
      <alignment vertical="center"/>
    </xf>
    <xf numFmtId="0" fontId="10"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9" fillId="0" borderId="0" xfId="0" applyFont="1" applyBorder="1" applyAlignment="1"/>
    <xf numFmtId="0" fontId="4" fillId="0" borderId="5" xfId="0" applyFont="1" applyBorder="1" applyAlignment="1">
      <alignment vertical="center"/>
    </xf>
    <xf numFmtId="0" fontId="14" fillId="4" borderId="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4" borderId="5" xfId="0" applyFont="1" applyFill="1" applyBorder="1" applyAlignment="1">
      <alignment vertical="center" wrapText="1"/>
    </xf>
    <xf numFmtId="0" fontId="5" fillId="4" borderId="5" xfId="0" applyFont="1" applyFill="1" applyBorder="1" applyAlignment="1">
      <alignment vertical="center" wrapText="1"/>
    </xf>
    <xf numFmtId="0" fontId="15" fillId="4" borderId="5" xfId="0" applyFont="1" applyFill="1" applyBorder="1" applyAlignment="1">
      <alignment horizontal="center" vertical="center"/>
    </xf>
    <xf numFmtId="0" fontId="15" fillId="4" borderId="5" xfId="0" applyFont="1" applyFill="1" applyBorder="1" applyAlignment="1">
      <alignment horizontal="left" vertical="center" wrapText="1"/>
    </xf>
    <xf numFmtId="4" fontId="15" fillId="4" borderId="5" xfId="0" applyNumberFormat="1" applyFont="1" applyFill="1" applyBorder="1" applyAlignment="1">
      <alignment horizontal="center" vertical="center" wrapText="1"/>
    </xf>
    <xf numFmtId="4" fontId="15" fillId="4" borderId="5" xfId="0" applyNumberFormat="1" applyFont="1" applyFill="1" applyBorder="1" applyAlignment="1">
      <alignment horizontal="center" vertical="center"/>
    </xf>
    <xf numFmtId="3" fontId="15" fillId="4"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xf>
    <xf numFmtId="3" fontId="15" fillId="4" borderId="5" xfId="0" applyNumberFormat="1" applyFont="1" applyFill="1" applyBorder="1" applyAlignment="1">
      <alignment horizontal="right" vertical="center"/>
    </xf>
    <xf numFmtId="0" fontId="10" fillId="4" borderId="5" xfId="0" applyFont="1" applyFill="1" applyBorder="1" applyAlignment="1">
      <alignment horizontal="center" vertical="center" wrapText="1"/>
    </xf>
    <xf numFmtId="0" fontId="16" fillId="4" borderId="5" xfId="0" applyFont="1" applyFill="1" applyBorder="1" applyAlignment="1">
      <alignment horizontal="center" vertical="center"/>
    </xf>
    <xf numFmtId="0" fontId="15" fillId="4" borderId="5" xfId="0" applyFont="1" applyFill="1" applyBorder="1" applyAlignment="1">
      <alignment horizontal="left" vertical="center"/>
    </xf>
    <xf numFmtId="3" fontId="15" fillId="4" borderId="5" xfId="0" quotePrefix="1" applyNumberFormat="1" applyFont="1" applyFill="1" applyBorder="1" applyAlignment="1">
      <alignment horizontal="center" vertical="center"/>
    </xf>
    <xf numFmtId="0" fontId="15" fillId="4" borderId="5" xfId="0" applyFont="1" applyFill="1" applyBorder="1" applyAlignment="1">
      <alignment vertical="center"/>
    </xf>
    <xf numFmtId="0" fontId="17" fillId="4" borderId="5" xfId="0" applyFont="1" applyFill="1" applyBorder="1" applyAlignment="1">
      <alignment horizontal="center" vertical="center" wrapText="1"/>
    </xf>
    <xf numFmtId="4" fontId="15" fillId="4" borderId="5" xfId="0" applyNumberFormat="1" applyFont="1" applyFill="1" applyBorder="1" applyAlignment="1">
      <alignment vertical="center"/>
    </xf>
    <xf numFmtId="3" fontId="15" fillId="4" borderId="5" xfId="0" applyNumberFormat="1" applyFont="1" applyFill="1" applyBorder="1" applyAlignment="1">
      <alignment vertical="center"/>
    </xf>
    <xf numFmtId="3" fontId="17" fillId="4" borderId="5" xfId="0" applyNumberFormat="1" applyFont="1" applyFill="1" applyBorder="1" applyAlignment="1">
      <alignment horizontal="right" vertical="center" wrapText="1"/>
    </xf>
    <xf numFmtId="0" fontId="5" fillId="4" borderId="5" xfId="0" applyFont="1" applyFill="1" applyBorder="1" applyAlignment="1">
      <alignment vertical="center"/>
    </xf>
    <xf numFmtId="0" fontId="17" fillId="4" borderId="5" xfId="0" applyFont="1" applyFill="1" applyBorder="1" applyAlignment="1">
      <alignment vertical="center" wrapText="1"/>
    </xf>
    <xf numFmtId="3" fontId="15" fillId="4" borderId="5" xfId="0" applyNumberFormat="1" applyFont="1" applyFill="1" applyBorder="1" applyAlignment="1">
      <alignment horizontal="right" vertical="center" wrapText="1"/>
    </xf>
    <xf numFmtId="168" fontId="15" fillId="4" borderId="5" xfId="0" applyNumberFormat="1" applyFont="1" applyFill="1" applyBorder="1" applyAlignment="1">
      <alignment vertical="center"/>
    </xf>
    <xf numFmtId="0" fontId="4" fillId="0" borderId="5" xfId="0" applyFont="1" applyBorder="1" applyAlignment="1">
      <alignment horizontal="center" vertical="center" wrapText="1"/>
    </xf>
    <xf numFmtId="0" fontId="17" fillId="4" borderId="5" xfId="0" applyFont="1" applyFill="1" applyBorder="1" applyAlignment="1">
      <alignment horizontal="center" vertical="center" wrapText="1"/>
    </xf>
    <xf numFmtId="0" fontId="15" fillId="0" borderId="5" xfId="0" applyFont="1" applyBorder="1" applyAlignment="1">
      <alignment vertical="center"/>
    </xf>
    <xf numFmtId="166" fontId="14" fillId="4" borderId="0" xfId="0" applyNumberFormat="1" applyFont="1" applyFill="1" applyBorder="1" applyAlignment="1">
      <alignment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1" fontId="5" fillId="0" borderId="5" xfId="0" applyNumberFormat="1" applyFont="1" applyBorder="1" applyAlignment="1">
      <alignment horizontal="center" vertical="center" wrapText="1"/>
    </xf>
    <xf numFmtId="0" fontId="5" fillId="5" borderId="5" xfId="0" applyFont="1" applyFill="1" applyBorder="1" applyAlignment="1">
      <alignment horizontal="center" vertical="center" wrapText="1"/>
    </xf>
    <xf numFmtId="166" fontId="5" fillId="0" borderId="5"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5" fillId="5" borderId="5" xfId="0" applyFont="1" applyFill="1" applyBorder="1" applyAlignment="1">
      <alignment vertical="center" wrapText="1"/>
    </xf>
    <xf numFmtId="49" fontId="5" fillId="5" borderId="5" xfId="0" applyNumberFormat="1" applyFont="1" applyFill="1" applyBorder="1" applyAlignment="1">
      <alignment horizontal="center" vertical="center" wrapText="1"/>
    </xf>
    <xf numFmtId="3" fontId="5" fillId="0" borderId="5" xfId="0" applyNumberFormat="1" applyFont="1" applyBorder="1" applyAlignment="1">
      <alignment horizontal="right" vertical="center" wrapText="1"/>
    </xf>
    <xf numFmtId="0" fontId="5" fillId="5" borderId="5" xfId="0" quotePrefix="1" applyFont="1" applyFill="1" applyBorder="1" applyAlignment="1">
      <alignment horizontal="center" vertical="center" wrapText="1"/>
    </xf>
    <xf numFmtId="166" fontId="3" fillId="4" borderId="5" xfId="0" applyNumberFormat="1" applyFont="1" applyFill="1" applyBorder="1" applyAlignment="1">
      <alignment horizontal="center" vertical="center" wrapText="1"/>
    </xf>
    <xf numFmtId="0" fontId="13" fillId="4" borderId="5" xfId="0" applyFont="1" applyFill="1" applyBorder="1" applyAlignment="1">
      <alignment vertical="center" wrapText="1"/>
    </xf>
  </cellXfs>
  <cellStyles count="7">
    <cellStyle name="Comma 2" xfId="2"/>
    <cellStyle name="Comma 2 2" xfId="4"/>
    <cellStyle name="Normal" xfId="0" builtinId="0"/>
    <cellStyle name="Normal 2" xfId="1"/>
    <cellStyle name="Normal 2 2" xfId="5"/>
    <cellStyle name="Normal 3" xfId="6"/>
    <cellStyle name="Normal_7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47625</xdr:rowOff>
    </xdr:from>
    <xdr:to>
      <xdr:col>12</xdr:col>
      <xdr:colOff>0</xdr:colOff>
      <xdr:row>2</xdr:row>
      <xdr:rowOff>47625</xdr:rowOff>
    </xdr:to>
    <xdr:sp macro="" textlink="">
      <xdr:nvSpPr>
        <xdr:cNvPr id="2" name="Line 1">
          <a:extLst>
            <a:ext uri="{FF2B5EF4-FFF2-40B4-BE49-F238E27FC236}">
              <a16:creationId xmlns:a16="http://schemas.microsoft.com/office/drawing/2014/main" xmlns="" id="{98A57C93-962E-403D-B790-57243438D131}"/>
            </a:ext>
          </a:extLst>
        </xdr:cNvPr>
        <xdr:cNvSpPr>
          <a:spLocks noChangeShapeType="1"/>
        </xdr:cNvSpPr>
      </xdr:nvSpPr>
      <xdr:spPr bwMode="auto">
        <a:xfrm>
          <a:off x="12582525" y="8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466725</xdr:colOff>
      <xdr:row>0</xdr:row>
      <xdr:rowOff>485775</xdr:rowOff>
    </xdr:from>
    <xdr:to>
      <xdr:col>2</xdr:col>
      <xdr:colOff>285750</xdr:colOff>
      <xdr:row>0</xdr:row>
      <xdr:rowOff>485775</xdr:rowOff>
    </xdr:to>
    <xdr:sp macro="" textlink="">
      <xdr:nvSpPr>
        <xdr:cNvPr id="3" name="Line 2">
          <a:extLst>
            <a:ext uri="{FF2B5EF4-FFF2-40B4-BE49-F238E27FC236}">
              <a16:creationId xmlns:a16="http://schemas.microsoft.com/office/drawing/2014/main" xmlns="" id="{8BE68805-6659-4F92-87E3-D913E0E90DFC}"/>
            </a:ext>
          </a:extLst>
        </xdr:cNvPr>
        <xdr:cNvSpPr>
          <a:spLocks noChangeShapeType="1"/>
        </xdr:cNvSpPr>
      </xdr:nvSpPr>
      <xdr:spPr bwMode="auto">
        <a:xfrm>
          <a:off x="1619250" y="485775"/>
          <a:ext cx="1104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47625</xdr:rowOff>
    </xdr:from>
    <xdr:to>
      <xdr:col>12</xdr:col>
      <xdr:colOff>0</xdr:colOff>
      <xdr:row>2</xdr:row>
      <xdr:rowOff>47625</xdr:rowOff>
    </xdr:to>
    <xdr:sp macro="" textlink="">
      <xdr:nvSpPr>
        <xdr:cNvPr id="4" name="Line 1">
          <a:extLst>
            <a:ext uri="{FF2B5EF4-FFF2-40B4-BE49-F238E27FC236}">
              <a16:creationId xmlns:a16="http://schemas.microsoft.com/office/drawing/2014/main" xmlns="" id="{CD7AA079-00D6-4D51-A6AD-31BA86CA2794}"/>
            </a:ext>
          </a:extLst>
        </xdr:cNvPr>
        <xdr:cNvSpPr>
          <a:spLocks noChangeShapeType="1"/>
        </xdr:cNvSpPr>
      </xdr:nvSpPr>
      <xdr:spPr bwMode="auto">
        <a:xfrm>
          <a:off x="13573125" y="8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47625</xdr:rowOff>
    </xdr:from>
    <xdr:to>
      <xdr:col>12</xdr:col>
      <xdr:colOff>0</xdr:colOff>
      <xdr:row>2</xdr:row>
      <xdr:rowOff>47625</xdr:rowOff>
    </xdr:to>
    <xdr:sp macro="" textlink="">
      <xdr:nvSpPr>
        <xdr:cNvPr id="5" name="Line 1">
          <a:extLst>
            <a:ext uri="{FF2B5EF4-FFF2-40B4-BE49-F238E27FC236}">
              <a16:creationId xmlns:a16="http://schemas.microsoft.com/office/drawing/2014/main" xmlns="" id="{7663D2CE-17D4-4495-9D78-980B47A9DE67}"/>
            </a:ext>
          </a:extLst>
        </xdr:cNvPr>
        <xdr:cNvSpPr>
          <a:spLocks noChangeShapeType="1"/>
        </xdr:cNvSpPr>
      </xdr:nvSpPr>
      <xdr:spPr bwMode="auto">
        <a:xfrm>
          <a:off x="12582525" y="8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47625</xdr:rowOff>
    </xdr:from>
    <xdr:to>
      <xdr:col>12</xdr:col>
      <xdr:colOff>0</xdr:colOff>
      <xdr:row>2</xdr:row>
      <xdr:rowOff>47625</xdr:rowOff>
    </xdr:to>
    <xdr:sp macro="" textlink="">
      <xdr:nvSpPr>
        <xdr:cNvPr id="6" name="Line 1">
          <a:extLst>
            <a:ext uri="{FF2B5EF4-FFF2-40B4-BE49-F238E27FC236}">
              <a16:creationId xmlns:a16="http://schemas.microsoft.com/office/drawing/2014/main" xmlns="" id="{892F9F7A-CA05-424B-AF2F-8EABF9397E31}"/>
            </a:ext>
          </a:extLst>
        </xdr:cNvPr>
        <xdr:cNvSpPr>
          <a:spLocks noChangeShapeType="1"/>
        </xdr:cNvSpPr>
      </xdr:nvSpPr>
      <xdr:spPr bwMode="auto">
        <a:xfrm>
          <a:off x="13573125" y="838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819150</xdr:colOff>
      <xdr:row>0</xdr:row>
      <xdr:rowOff>495300</xdr:rowOff>
    </xdr:from>
    <xdr:to>
      <xdr:col>8</xdr:col>
      <xdr:colOff>428625</xdr:colOff>
      <xdr:row>0</xdr:row>
      <xdr:rowOff>495300</xdr:rowOff>
    </xdr:to>
    <xdr:sp macro="" textlink="">
      <xdr:nvSpPr>
        <xdr:cNvPr id="7" name="Line 401">
          <a:extLst>
            <a:ext uri="{FF2B5EF4-FFF2-40B4-BE49-F238E27FC236}">
              <a16:creationId xmlns:a16="http://schemas.microsoft.com/office/drawing/2014/main" xmlns="" id="{B29DED38-63BD-431B-A571-BD38C1281F5A}"/>
            </a:ext>
          </a:extLst>
        </xdr:cNvPr>
        <xdr:cNvSpPr>
          <a:spLocks noChangeShapeType="1"/>
        </xdr:cNvSpPr>
      </xdr:nvSpPr>
      <xdr:spPr bwMode="auto">
        <a:xfrm>
          <a:off x="7886700" y="495300"/>
          <a:ext cx="1857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646206</xdr:colOff>
      <xdr:row>4</xdr:row>
      <xdr:rowOff>533400</xdr:rowOff>
    </xdr:from>
    <xdr:to>
      <xdr:col>6</xdr:col>
      <xdr:colOff>376319</xdr:colOff>
      <xdr:row>4</xdr:row>
      <xdr:rowOff>534988</xdr:rowOff>
    </xdr:to>
    <xdr:cxnSp macro="">
      <xdr:nvCxnSpPr>
        <xdr:cNvPr id="8" name="Straight Connector 7">
          <a:extLst>
            <a:ext uri="{FF2B5EF4-FFF2-40B4-BE49-F238E27FC236}">
              <a16:creationId xmlns:a16="http://schemas.microsoft.com/office/drawing/2014/main" xmlns="" id="{DCA3BBA0-D817-489F-BF6B-9F6A2CFA6726}"/>
            </a:ext>
          </a:extLst>
        </xdr:cNvPr>
        <xdr:cNvCxnSpPr/>
      </xdr:nvCxnSpPr>
      <xdr:spPr>
        <a:xfrm>
          <a:off x="4220882" y="1766047"/>
          <a:ext cx="3226349"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U87"/>
  <sheetViews>
    <sheetView tabSelected="1" topLeftCell="A61" zoomScaleNormal="100" workbookViewId="0">
      <selection activeCell="N67" sqref="N67"/>
    </sheetView>
  </sheetViews>
  <sheetFormatPr defaultRowHeight="16.5" x14ac:dyDescent="0.25"/>
  <cols>
    <col min="1" max="1" width="15.125" style="15" customWidth="1"/>
    <col min="2" max="2" width="27.875" style="15" customWidth="1"/>
    <col min="3" max="3" width="10.25" style="15" customWidth="1"/>
    <col min="4" max="4" width="19.375" style="15" customWidth="1"/>
    <col min="5" max="5" width="15.875" style="15" customWidth="1"/>
    <col min="6" max="6" width="14" style="75" customWidth="1"/>
    <col min="7" max="7" width="14.75" style="75" customWidth="1"/>
    <col min="8" max="8" width="13.5" style="77" customWidth="1"/>
    <col min="9" max="9" width="11.25" style="15" customWidth="1"/>
    <col min="10" max="12" width="9.375" style="15" customWidth="1"/>
    <col min="13" max="13" width="9" style="15"/>
    <col min="14" max="14" width="38.75" style="15" customWidth="1"/>
    <col min="15" max="253" width="9" style="15"/>
    <col min="254" max="254" width="15.125" style="15" customWidth="1"/>
    <col min="255" max="255" width="16.875" style="15" customWidth="1"/>
    <col min="256" max="256" width="14.875" style="15" customWidth="1"/>
    <col min="257" max="257" width="12" style="15" customWidth="1"/>
    <col min="258" max="258" width="29.75" style="15" customWidth="1"/>
    <col min="259" max="259" width="14" style="15" customWidth="1"/>
    <col min="260" max="261" width="14.75" style="15" customWidth="1"/>
    <col min="262" max="262" width="16" style="15" customWidth="1"/>
    <col min="263" max="263" width="17" style="15" customWidth="1"/>
    <col min="264" max="264" width="13" style="15" customWidth="1"/>
    <col min="265" max="265" width="11.625" style="15" bestFit="1" customWidth="1"/>
    <col min="266" max="266" width="15.25" style="15" bestFit="1" customWidth="1"/>
    <col min="267" max="509" width="9" style="15"/>
    <col min="510" max="510" width="15.125" style="15" customWidth="1"/>
    <col min="511" max="511" width="16.875" style="15" customWidth="1"/>
    <col min="512" max="512" width="14.875" style="15" customWidth="1"/>
    <col min="513" max="513" width="12" style="15" customWidth="1"/>
    <col min="514" max="514" width="29.75" style="15" customWidth="1"/>
    <col min="515" max="515" width="14" style="15" customWidth="1"/>
    <col min="516" max="517" width="14.75" style="15" customWidth="1"/>
    <col min="518" max="518" width="16" style="15" customWidth="1"/>
    <col min="519" max="519" width="17" style="15" customWidth="1"/>
    <col min="520" max="520" width="13" style="15" customWidth="1"/>
    <col min="521" max="521" width="11.625" style="15" bestFit="1" customWidth="1"/>
    <col min="522" max="522" width="15.25" style="15" bestFit="1" customWidth="1"/>
    <col min="523" max="765" width="9" style="15"/>
    <col min="766" max="766" width="15.125" style="15" customWidth="1"/>
    <col min="767" max="767" width="16.875" style="15" customWidth="1"/>
    <col min="768" max="768" width="14.875" style="15" customWidth="1"/>
    <col min="769" max="769" width="12" style="15" customWidth="1"/>
    <col min="770" max="770" width="29.75" style="15" customWidth="1"/>
    <col min="771" max="771" width="14" style="15" customWidth="1"/>
    <col min="772" max="773" width="14.75" style="15" customWidth="1"/>
    <col min="774" max="774" width="16" style="15" customWidth="1"/>
    <col min="775" max="775" width="17" style="15" customWidth="1"/>
    <col min="776" max="776" width="13" style="15" customWidth="1"/>
    <col min="777" max="777" width="11.625" style="15" bestFit="1" customWidth="1"/>
    <col min="778" max="778" width="15.25" style="15" bestFit="1" customWidth="1"/>
    <col min="779" max="1021" width="9" style="15"/>
    <col min="1022" max="1022" width="15.125" style="15" customWidth="1"/>
    <col min="1023" max="1023" width="16.875" style="15" customWidth="1"/>
    <col min="1024" max="1024" width="14.875" style="15" customWidth="1"/>
    <col min="1025" max="1025" width="12" style="15" customWidth="1"/>
    <col min="1026" max="1026" width="29.75" style="15" customWidth="1"/>
    <col min="1027" max="1027" width="14" style="15" customWidth="1"/>
    <col min="1028" max="1029" width="14.75" style="15" customWidth="1"/>
    <col min="1030" max="1030" width="16" style="15" customWidth="1"/>
    <col min="1031" max="1031" width="17" style="15" customWidth="1"/>
    <col min="1032" max="1032" width="13" style="15" customWidth="1"/>
    <col min="1033" max="1033" width="11.625" style="15" bestFit="1" customWidth="1"/>
    <col min="1034" max="1034" width="15.25" style="15" bestFit="1" customWidth="1"/>
    <col min="1035" max="1277" width="9" style="15"/>
    <col min="1278" max="1278" width="15.125" style="15" customWidth="1"/>
    <col min="1279" max="1279" width="16.875" style="15" customWidth="1"/>
    <col min="1280" max="1280" width="14.875" style="15" customWidth="1"/>
    <col min="1281" max="1281" width="12" style="15" customWidth="1"/>
    <col min="1282" max="1282" width="29.75" style="15" customWidth="1"/>
    <col min="1283" max="1283" width="14" style="15" customWidth="1"/>
    <col min="1284" max="1285" width="14.75" style="15" customWidth="1"/>
    <col min="1286" max="1286" width="16" style="15" customWidth="1"/>
    <col min="1287" max="1287" width="17" style="15" customWidth="1"/>
    <col min="1288" max="1288" width="13" style="15" customWidth="1"/>
    <col min="1289" max="1289" width="11.625" style="15" bestFit="1" customWidth="1"/>
    <col min="1290" max="1290" width="15.25" style="15" bestFit="1" customWidth="1"/>
    <col min="1291" max="1533" width="9" style="15"/>
    <col min="1534" max="1534" width="15.125" style="15" customWidth="1"/>
    <col min="1535" max="1535" width="16.875" style="15" customWidth="1"/>
    <col min="1536" max="1536" width="14.875" style="15" customWidth="1"/>
    <col min="1537" max="1537" width="12" style="15" customWidth="1"/>
    <col min="1538" max="1538" width="29.75" style="15" customWidth="1"/>
    <col min="1539" max="1539" width="14" style="15" customWidth="1"/>
    <col min="1540" max="1541" width="14.75" style="15" customWidth="1"/>
    <col min="1542" max="1542" width="16" style="15" customWidth="1"/>
    <col min="1543" max="1543" width="17" style="15" customWidth="1"/>
    <col min="1544" max="1544" width="13" style="15" customWidth="1"/>
    <col min="1545" max="1545" width="11.625" style="15" bestFit="1" customWidth="1"/>
    <col min="1546" max="1546" width="15.25" style="15" bestFit="1" customWidth="1"/>
    <col min="1547" max="1789" width="9" style="15"/>
    <col min="1790" max="1790" width="15.125" style="15" customWidth="1"/>
    <col min="1791" max="1791" width="16.875" style="15" customWidth="1"/>
    <col min="1792" max="1792" width="14.875" style="15" customWidth="1"/>
    <col min="1793" max="1793" width="12" style="15" customWidth="1"/>
    <col min="1794" max="1794" width="29.75" style="15" customWidth="1"/>
    <col min="1795" max="1795" width="14" style="15" customWidth="1"/>
    <col min="1796" max="1797" width="14.75" style="15" customWidth="1"/>
    <col min="1798" max="1798" width="16" style="15" customWidth="1"/>
    <col min="1799" max="1799" width="17" style="15" customWidth="1"/>
    <col min="1800" max="1800" width="13" style="15" customWidth="1"/>
    <col min="1801" max="1801" width="11.625" style="15" bestFit="1" customWidth="1"/>
    <col min="1802" max="1802" width="15.25" style="15" bestFit="1" customWidth="1"/>
    <col min="1803" max="2045" width="9" style="15"/>
    <col min="2046" max="2046" width="15.125" style="15" customWidth="1"/>
    <col min="2047" max="2047" width="16.875" style="15" customWidth="1"/>
    <col min="2048" max="2048" width="14.875" style="15" customWidth="1"/>
    <col min="2049" max="2049" width="12" style="15" customWidth="1"/>
    <col min="2050" max="2050" width="29.75" style="15" customWidth="1"/>
    <col min="2051" max="2051" width="14" style="15" customWidth="1"/>
    <col min="2052" max="2053" width="14.75" style="15" customWidth="1"/>
    <col min="2054" max="2054" width="16" style="15" customWidth="1"/>
    <col min="2055" max="2055" width="17" style="15" customWidth="1"/>
    <col min="2056" max="2056" width="13" style="15" customWidth="1"/>
    <col min="2057" max="2057" width="11.625" style="15" bestFit="1" customWidth="1"/>
    <col min="2058" max="2058" width="15.25" style="15" bestFit="1" customWidth="1"/>
    <col min="2059" max="2301" width="9" style="15"/>
    <col min="2302" max="2302" width="15.125" style="15" customWidth="1"/>
    <col min="2303" max="2303" width="16.875" style="15" customWidth="1"/>
    <col min="2304" max="2304" width="14.875" style="15" customWidth="1"/>
    <col min="2305" max="2305" width="12" style="15" customWidth="1"/>
    <col min="2306" max="2306" width="29.75" style="15" customWidth="1"/>
    <col min="2307" max="2307" width="14" style="15" customWidth="1"/>
    <col min="2308" max="2309" width="14.75" style="15" customWidth="1"/>
    <col min="2310" max="2310" width="16" style="15" customWidth="1"/>
    <col min="2311" max="2311" width="17" style="15" customWidth="1"/>
    <col min="2312" max="2312" width="13" style="15" customWidth="1"/>
    <col min="2313" max="2313" width="11.625" style="15" bestFit="1" customWidth="1"/>
    <col min="2314" max="2314" width="15.25" style="15" bestFit="1" customWidth="1"/>
    <col min="2315" max="2557" width="9" style="15"/>
    <col min="2558" max="2558" width="15.125" style="15" customWidth="1"/>
    <col min="2559" max="2559" width="16.875" style="15" customWidth="1"/>
    <col min="2560" max="2560" width="14.875" style="15" customWidth="1"/>
    <col min="2561" max="2561" width="12" style="15" customWidth="1"/>
    <col min="2562" max="2562" width="29.75" style="15" customWidth="1"/>
    <col min="2563" max="2563" width="14" style="15" customWidth="1"/>
    <col min="2564" max="2565" width="14.75" style="15" customWidth="1"/>
    <col min="2566" max="2566" width="16" style="15" customWidth="1"/>
    <col min="2567" max="2567" width="17" style="15" customWidth="1"/>
    <col min="2568" max="2568" width="13" style="15" customWidth="1"/>
    <col min="2569" max="2569" width="11.625" style="15" bestFit="1" customWidth="1"/>
    <col min="2570" max="2570" width="15.25" style="15" bestFit="1" customWidth="1"/>
    <col min="2571" max="2813" width="9" style="15"/>
    <col min="2814" max="2814" width="15.125" style="15" customWidth="1"/>
    <col min="2815" max="2815" width="16.875" style="15" customWidth="1"/>
    <col min="2816" max="2816" width="14.875" style="15" customWidth="1"/>
    <col min="2817" max="2817" width="12" style="15" customWidth="1"/>
    <col min="2818" max="2818" width="29.75" style="15" customWidth="1"/>
    <col min="2819" max="2819" width="14" style="15" customWidth="1"/>
    <col min="2820" max="2821" width="14.75" style="15" customWidth="1"/>
    <col min="2822" max="2822" width="16" style="15" customWidth="1"/>
    <col min="2823" max="2823" width="17" style="15" customWidth="1"/>
    <col min="2824" max="2824" width="13" style="15" customWidth="1"/>
    <col min="2825" max="2825" width="11.625" style="15" bestFit="1" customWidth="1"/>
    <col min="2826" max="2826" width="15.25" style="15" bestFit="1" customWidth="1"/>
    <col min="2827" max="3069" width="9" style="15"/>
    <col min="3070" max="3070" width="15.125" style="15" customWidth="1"/>
    <col min="3071" max="3071" width="16.875" style="15" customWidth="1"/>
    <col min="3072" max="3072" width="14.875" style="15" customWidth="1"/>
    <col min="3073" max="3073" width="12" style="15" customWidth="1"/>
    <col min="3074" max="3074" width="29.75" style="15" customWidth="1"/>
    <col min="3075" max="3075" width="14" style="15" customWidth="1"/>
    <col min="3076" max="3077" width="14.75" style="15" customWidth="1"/>
    <col min="3078" max="3078" width="16" style="15" customWidth="1"/>
    <col min="3079" max="3079" width="17" style="15" customWidth="1"/>
    <col min="3080" max="3080" width="13" style="15" customWidth="1"/>
    <col min="3081" max="3081" width="11.625" style="15" bestFit="1" customWidth="1"/>
    <col min="3082" max="3082" width="15.25" style="15" bestFit="1" customWidth="1"/>
    <col min="3083" max="3325" width="9" style="15"/>
    <col min="3326" max="3326" width="15.125" style="15" customWidth="1"/>
    <col min="3327" max="3327" width="16.875" style="15" customWidth="1"/>
    <col min="3328" max="3328" width="14.875" style="15" customWidth="1"/>
    <col min="3329" max="3329" width="12" style="15" customWidth="1"/>
    <col min="3330" max="3330" width="29.75" style="15" customWidth="1"/>
    <col min="3331" max="3331" width="14" style="15" customWidth="1"/>
    <col min="3332" max="3333" width="14.75" style="15" customWidth="1"/>
    <col min="3334" max="3334" width="16" style="15" customWidth="1"/>
    <col min="3335" max="3335" width="17" style="15" customWidth="1"/>
    <col min="3336" max="3336" width="13" style="15" customWidth="1"/>
    <col min="3337" max="3337" width="11.625" style="15" bestFit="1" customWidth="1"/>
    <col min="3338" max="3338" width="15.25" style="15" bestFit="1" customWidth="1"/>
    <col min="3339" max="3581" width="9" style="15"/>
    <col min="3582" max="3582" width="15.125" style="15" customWidth="1"/>
    <col min="3583" max="3583" width="16.875" style="15" customWidth="1"/>
    <col min="3584" max="3584" width="14.875" style="15" customWidth="1"/>
    <col min="3585" max="3585" width="12" style="15" customWidth="1"/>
    <col min="3586" max="3586" width="29.75" style="15" customWidth="1"/>
    <col min="3587" max="3587" width="14" style="15" customWidth="1"/>
    <col min="3588" max="3589" width="14.75" style="15" customWidth="1"/>
    <col min="3590" max="3590" width="16" style="15" customWidth="1"/>
    <col min="3591" max="3591" width="17" style="15" customWidth="1"/>
    <col min="3592" max="3592" width="13" style="15" customWidth="1"/>
    <col min="3593" max="3593" width="11.625" style="15" bestFit="1" customWidth="1"/>
    <col min="3594" max="3594" width="15.25" style="15" bestFit="1" customWidth="1"/>
    <col min="3595" max="3837" width="9" style="15"/>
    <col min="3838" max="3838" width="15.125" style="15" customWidth="1"/>
    <col min="3839" max="3839" width="16.875" style="15" customWidth="1"/>
    <col min="3840" max="3840" width="14.875" style="15" customWidth="1"/>
    <col min="3841" max="3841" width="12" style="15" customWidth="1"/>
    <col min="3842" max="3842" width="29.75" style="15" customWidth="1"/>
    <col min="3843" max="3843" width="14" style="15" customWidth="1"/>
    <col min="3844" max="3845" width="14.75" style="15" customWidth="1"/>
    <col min="3846" max="3846" width="16" style="15" customWidth="1"/>
    <col min="3847" max="3847" width="17" style="15" customWidth="1"/>
    <col min="3848" max="3848" width="13" style="15" customWidth="1"/>
    <col min="3849" max="3849" width="11.625" style="15" bestFit="1" customWidth="1"/>
    <col min="3850" max="3850" width="15.25" style="15" bestFit="1" customWidth="1"/>
    <col min="3851" max="4093" width="9" style="15"/>
    <col min="4094" max="4094" width="15.125" style="15" customWidth="1"/>
    <col min="4095" max="4095" width="16.875" style="15" customWidth="1"/>
    <col min="4096" max="4096" width="14.875" style="15" customWidth="1"/>
    <col min="4097" max="4097" width="12" style="15" customWidth="1"/>
    <col min="4098" max="4098" width="29.75" style="15" customWidth="1"/>
    <col min="4099" max="4099" width="14" style="15" customWidth="1"/>
    <col min="4100" max="4101" width="14.75" style="15" customWidth="1"/>
    <col min="4102" max="4102" width="16" style="15" customWidth="1"/>
    <col min="4103" max="4103" width="17" style="15" customWidth="1"/>
    <col min="4104" max="4104" width="13" style="15" customWidth="1"/>
    <col min="4105" max="4105" width="11.625" style="15" bestFit="1" customWidth="1"/>
    <col min="4106" max="4106" width="15.25" style="15" bestFit="1" customWidth="1"/>
    <col min="4107" max="4349" width="9" style="15"/>
    <col min="4350" max="4350" width="15.125" style="15" customWidth="1"/>
    <col min="4351" max="4351" width="16.875" style="15" customWidth="1"/>
    <col min="4352" max="4352" width="14.875" style="15" customWidth="1"/>
    <col min="4353" max="4353" width="12" style="15" customWidth="1"/>
    <col min="4354" max="4354" width="29.75" style="15" customWidth="1"/>
    <col min="4355" max="4355" width="14" style="15" customWidth="1"/>
    <col min="4356" max="4357" width="14.75" style="15" customWidth="1"/>
    <col min="4358" max="4358" width="16" style="15" customWidth="1"/>
    <col min="4359" max="4359" width="17" style="15" customWidth="1"/>
    <col min="4360" max="4360" width="13" style="15" customWidth="1"/>
    <col min="4361" max="4361" width="11.625" style="15" bestFit="1" customWidth="1"/>
    <col min="4362" max="4362" width="15.25" style="15" bestFit="1" customWidth="1"/>
    <col min="4363" max="4605" width="9" style="15"/>
    <col min="4606" max="4606" width="15.125" style="15" customWidth="1"/>
    <col min="4607" max="4607" width="16.875" style="15" customWidth="1"/>
    <col min="4608" max="4608" width="14.875" style="15" customWidth="1"/>
    <col min="4609" max="4609" width="12" style="15" customWidth="1"/>
    <col min="4610" max="4610" width="29.75" style="15" customWidth="1"/>
    <col min="4611" max="4611" width="14" style="15" customWidth="1"/>
    <col min="4612" max="4613" width="14.75" style="15" customWidth="1"/>
    <col min="4614" max="4614" width="16" style="15" customWidth="1"/>
    <col min="4615" max="4615" width="17" style="15" customWidth="1"/>
    <col min="4616" max="4616" width="13" style="15" customWidth="1"/>
    <col min="4617" max="4617" width="11.625" style="15" bestFit="1" customWidth="1"/>
    <col min="4618" max="4618" width="15.25" style="15" bestFit="1" customWidth="1"/>
    <col min="4619" max="4861" width="9" style="15"/>
    <col min="4862" max="4862" width="15.125" style="15" customWidth="1"/>
    <col min="4863" max="4863" width="16.875" style="15" customWidth="1"/>
    <col min="4864" max="4864" width="14.875" style="15" customWidth="1"/>
    <col min="4865" max="4865" width="12" style="15" customWidth="1"/>
    <col min="4866" max="4866" width="29.75" style="15" customWidth="1"/>
    <col min="4867" max="4867" width="14" style="15" customWidth="1"/>
    <col min="4868" max="4869" width="14.75" style="15" customWidth="1"/>
    <col min="4870" max="4870" width="16" style="15" customWidth="1"/>
    <col min="4871" max="4871" width="17" style="15" customWidth="1"/>
    <col min="4872" max="4872" width="13" style="15" customWidth="1"/>
    <col min="4873" max="4873" width="11.625" style="15" bestFit="1" customWidth="1"/>
    <col min="4874" max="4874" width="15.25" style="15" bestFit="1" customWidth="1"/>
    <col min="4875" max="5117" width="9" style="15"/>
    <col min="5118" max="5118" width="15.125" style="15" customWidth="1"/>
    <col min="5119" max="5119" width="16.875" style="15" customWidth="1"/>
    <col min="5120" max="5120" width="14.875" style="15" customWidth="1"/>
    <col min="5121" max="5121" width="12" style="15" customWidth="1"/>
    <col min="5122" max="5122" width="29.75" style="15" customWidth="1"/>
    <col min="5123" max="5123" width="14" style="15" customWidth="1"/>
    <col min="5124" max="5125" width="14.75" style="15" customWidth="1"/>
    <col min="5126" max="5126" width="16" style="15" customWidth="1"/>
    <col min="5127" max="5127" width="17" style="15" customWidth="1"/>
    <col min="5128" max="5128" width="13" style="15" customWidth="1"/>
    <col min="5129" max="5129" width="11.625" style="15" bestFit="1" customWidth="1"/>
    <col min="5130" max="5130" width="15.25" style="15" bestFit="1" customWidth="1"/>
    <col min="5131" max="5373" width="9" style="15"/>
    <col min="5374" max="5374" width="15.125" style="15" customWidth="1"/>
    <col min="5375" max="5375" width="16.875" style="15" customWidth="1"/>
    <col min="5376" max="5376" width="14.875" style="15" customWidth="1"/>
    <col min="5377" max="5377" width="12" style="15" customWidth="1"/>
    <col min="5378" max="5378" width="29.75" style="15" customWidth="1"/>
    <col min="5379" max="5379" width="14" style="15" customWidth="1"/>
    <col min="5380" max="5381" width="14.75" style="15" customWidth="1"/>
    <col min="5382" max="5382" width="16" style="15" customWidth="1"/>
    <col min="5383" max="5383" width="17" style="15" customWidth="1"/>
    <col min="5384" max="5384" width="13" style="15" customWidth="1"/>
    <col min="5385" max="5385" width="11.625" style="15" bestFit="1" customWidth="1"/>
    <col min="5386" max="5386" width="15.25" style="15" bestFit="1" customWidth="1"/>
    <col min="5387" max="5629" width="9" style="15"/>
    <col min="5630" max="5630" width="15.125" style="15" customWidth="1"/>
    <col min="5631" max="5631" width="16.875" style="15" customWidth="1"/>
    <col min="5632" max="5632" width="14.875" style="15" customWidth="1"/>
    <col min="5633" max="5633" width="12" style="15" customWidth="1"/>
    <col min="5634" max="5634" width="29.75" style="15" customWidth="1"/>
    <col min="5635" max="5635" width="14" style="15" customWidth="1"/>
    <col min="5636" max="5637" width="14.75" style="15" customWidth="1"/>
    <col min="5638" max="5638" width="16" style="15" customWidth="1"/>
    <col min="5639" max="5639" width="17" style="15" customWidth="1"/>
    <col min="5640" max="5640" width="13" style="15" customWidth="1"/>
    <col min="5641" max="5641" width="11.625" style="15" bestFit="1" customWidth="1"/>
    <col min="5642" max="5642" width="15.25" style="15" bestFit="1" customWidth="1"/>
    <col min="5643" max="5885" width="9" style="15"/>
    <col min="5886" max="5886" width="15.125" style="15" customWidth="1"/>
    <col min="5887" max="5887" width="16.875" style="15" customWidth="1"/>
    <col min="5888" max="5888" width="14.875" style="15" customWidth="1"/>
    <col min="5889" max="5889" width="12" style="15" customWidth="1"/>
    <col min="5890" max="5890" width="29.75" style="15" customWidth="1"/>
    <col min="5891" max="5891" width="14" style="15" customWidth="1"/>
    <col min="5892" max="5893" width="14.75" style="15" customWidth="1"/>
    <col min="5894" max="5894" width="16" style="15" customWidth="1"/>
    <col min="5895" max="5895" width="17" style="15" customWidth="1"/>
    <col min="5896" max="5896" width="13" style="15" customWidth="1"/>
    <col min="5897" max="5897" width="11.625" style="15" bestFit="1" customWidth="1"/>
    <col min="5898" max="5898" width="15.25" style="15" bestFit="1" customWidth="1"/>
    <col min="5899" max="6141" width="9" style="15"/>
    <col min="6142" max="6142" width="15.125" style="15" customWidth="1"/>
    <col min="6143" max="6143" width="16.875" style="15" customWidth="1"/>
    <col min="6144" max="6144" width="14.875" style="15" customWidth="1"/>
    <col min="6145" max="6145" width="12" style="15" customWidth="1"/>
    <col min="6146" max="6146" width="29.75" style="15" customWidth="1"/>
    <col min="6147" max="6147" width="14" style="15" customWidth="1"/>
    <col min="6148" max="6149" width="14.75" style="15" customWidth="1"/>
    <col min="6150" max="6150" width="16" style="15" customWidth="1"/>
    <col min="6151" max="6151" width="17" style="15" customWidth="1"/>
    <col min="6152" max="6152" width="13" style="15" customWidth="1"/>
    <col min="6153" max="6153" width="11.625" style="15" bestFit="1" customWidth="1"/>
    <col min="6154" max="6154" width="15.25" style="15" bestFit="1" customWidth="1"/>
    <col min="6155" max="6397" width="9" style="15"/>
    <col min="6398" max="6398" width="15.125" style="15" customWidth="1"/>
    <col min="6399" max="6399" width="16.875" style="15" customWidth="1"/>
    <col min="6400" max="6400" width="14.875" style="15" customWidth="1"/>
    <col min="6401" max="6401" width="12" style="15" customWidth="1"/>
    <col min="6402" max="6402" width="29.75" style="15" customWidth="1"/>
    <col min="6403" max="6403" width="14" style="15" customWidth="1"/>
    <col min="6404" max="6405" width="14.75" style="15" customWidth="1"/>
    <col min="6406" max="6406" width="16" style="15" customWidth="1"/>
    <col min="6407" max="6407" width="17" style="15" customWidth="1"/>
    <col min="6408" max="6408" width="13" style="15" customWidth="1"/>
    <col min="6409" max="6409" width="11.625" style="15" bestFit="1" customWidth="1"/>
    <col min="6410" max="6410" width="15.25" style="15" bestFit="1" customWidth="1"/>
    <col min="6411" max="6653" width="9" style="15"/>
    <col min="6654" max="6654" width="15.125" style="15" customWidth="1"/>
    <col min="6655" max="6655" width="16.875" style="15" customWidth="1"/>
    <col min="6656" max="6656" width="14.875" style="15" customWidth="1"/>
    <col min="6657" max="6657" width="12" style="15" customWidth="1"/>
    <col min="6658" max="6658" width="29.75" style="15" customWidth="1"/>
    <col min="6659" max="6659" width="14" style="15" customWidth="1"/>
    <col min="6660" max="6661" width="14.75" style="15" customWidth="1"/>
    <col min="6662" max="6662" width="16" style="15" customWidth="1"/>
    <col min="6663" max="6663" width="17" style="15" customWidth="1"/>
    <col min="6664" max="6664" width="13" style="15" customWidth="1"/>
    <col min="6665" max="6665" width="11.625" style="15" bestFit="1" customWidth="1"/>
    <col min="6666" max="6666" width="15.25" style="15" bestFit="1" customWidth="1"/>
    <col min="6667" max="6909" width="9" style="15"/>
    <col min="6910" max="6910" width="15.125" style="15" customWidth="1"/>
    <col min="6911" max="6911" width="16.875" style="15" customWidth="1"/>
    <col min="6912" max="6912" width="14.875" style="15" customWidth="1"/>
    <col min="6913" max="6913" width="12" style="15" customWidth="1"/>
    <col min="6914" max="6914" width="29.75" style="15" customWidth="1"/>
    <col min="6915" max="6915" width="14" style="15" customWidth="1"/>
    <col min="6916" max="6917" width="14.75" style="15" customWidth="1"/>
    <col min="6918" max="6918" width="16" style="15" customWidth="1"/>
    <col min="6919" max="6919" width="17" style="15" customWidth="1"/>
    <col min="6920" max="6920" width="13" style="15" customWidth="1"/>
    <col min="6921" max="6921" width="11.625" style="15" bestFit="1" customWidth="1"/>
    <col min="6922" max="6922" width="15.25" style="15" bestFit="1" customWidth="1"/>
    <col min="6923" max="7165" width="9" style="15"/>
    <col min="7166" max="7166" width="15.125" style="15" customWidth="1"/>
    <col min="7167" max="7167" width="16.875" style="15" customWidth="1"/>
    <col min="7168" max="7168" width="14.875" style="15" customWidth="1"/>
    <col min="7169" max="7169" width="12" style="15" customWidth="1"/>
    <col min="7170" max="7170" width="29.75" style="15" customWidth="1"/>
    <col min="7171" max="7171" width="14" style="15" customWidth="1"/>
    <col min="7172" max="7173" width="14.75" style="15" customWidth="1"/>
    <col min="7174" max="7174" width="16" style="15" customWidth="1"/>
    <col min="7175" max="7175" width="17" style="15" customWidth="1"/>
    <col min="7176" max="7176" width="13" style="15" customWidth="1"/>
    <col min="7177" max="7177" width="11.625" style="15" bestFit="1" customWidth="1"/>
    <col min="7178" max="7178" width="15.25" style="15" bestFit="1" customWidth="1"/>
    <col min="7179" max="7421" width="9" style="15"/>
    <col min="7422" max="7422" width="15.125" style="15" customWidth="1"/>
    <col min="7423" max="7423" width="16.875" style="15" customWidth="1"/>
    <col min="7424" max="7424" width="14.875" style="15" customWidth="1"/>
    <col min="7425" max="7425" width="12" style="15" customWidth="1"/>
    <col min="7426" max="7426" width="29.75" style="15" customWidth="1"/>
    <col min="7427" max="7427" width="14" style="15" customWidth="1"/>
    <col min="7428" max="7429" width="14.75" style="15" customWidth="1"/>
    <col min="7430" max="7430" width="16" style="15" customWidth="1"/>
    <col min="7431" max="7431" width="17" style="15" customWidth="1"/>
    <col min="7432" max="7432" width="13" style="15" customWidth="1"/>
    <col min="7433" max="7433" width="11.625" style="15" bestFit="1" customWidth="1"/>
    <col min="7434" max="7434" width="15.25" style="15" bestFit="1" customWidth="1"/>
    <col min="7435" max="7677" width="9" style="15"/>
    <col min="7678" max="7678" width="15.125" style="15" customWidth="1"/>
    <col min="7679" max="7679" width="16.875" style="15" customWidth="1"/>
    <col min="7680" max="7680" width="14.875" style="15" customWidth="1"/>
    <col min="7681" max="7681" width="12" style="15" customWidth="1"/>
    <col min="7682" max="7682" width="29.75" style="15" customWidth="1"/>
    <col min="7683" max="7683" width="14" style="15" customWidth="1"/>
    <col min="7684" max="7685" width="14.75" style="15" customWidth="1"/>
    <col min="7686" max="7686" width="16" style="15" customWidth="1"/>
    <col min="7687" max="7687" width="17" style="15" customWidth="1"/>
    <col min="7688" max="7688" width="13" style="15" customWidth="1"/>
    <col min="7689" max="7689" width="11.625" style="15" bestFit="1" customWidth="1"/>
    <col min="7690" max="7690" width="15.25" style="15" bestFit="1" customWidth="1"/>
    <col min="7691" max="7933" width="9" style="15"/>
    <col min="7934" max="7934" width="15.125" style="15" customWidth="1"/>
    <col min="7935" max="7935" width="16.875" style="15" customWidth="1"/>
    <col min="7936" max="7936" width="14.875" style="15" customWidth="1"/>
    <col min="7937" max="7937" width="12" style="15" customWidth="1"/>
    <col min="7938" max="7938" width="29.75" style="15" customWidth="1"/>
    <col min="7939" max="7939" width="14" style="15" customWidth="1"/>
    <col min="7940" max="7941" width="14.75" style="15" customWidth="1"/>
    <col min="7942" max="7942" width="16" style="15" customWidth="1"/>
    <col min="7943" max="7943" width="17" style="15" customWidth="1"/>
    <col min="7944" max="7944" width="13" style="15" customWidth="1"/>
    <col min="7945" max="7945" width="11.625" style="15" bestFit="1" customWidth="1"/>
    <col min="7946" max="7946" width="15.25" style="15" bestFit="1" customWidth="1"/>
    <col min="7947" max="8189" width="9" style="15"/>
    <col min="8190" max="8190" width="15.125" style="15" customWidth="1"/>
    <col min="8191" max="8191" width="16.875" style="15" customWidth="1"/>
    <col min="8192" max="8192" width="14.875" style="15" customWidth="1"/>
    <col min="8193" max="8193" width="12" style="15" customWidth="1"/>
    <col min="8194" max="8194" width="29.75" style="15" customWidth="1"/>
    <col min="8195" max="8195" width="14" style="15" customWidth="1"/>
    <col min="8196" max="8197" width="14.75" style="15" customWidth="1"/>
    <col min="8198" max="8198" width="16" style="15" customWidth="1"/>
    <col min="8199" max="8199" width="17" style="15" customWidth="1"/>
    <col min="8200" max="8200" width="13" style="15" customWidth="1"/>
    <col min="8201" max="8201" width="11.625" style="15" bestFit="1" customWidth="1"/>
    <col min="8202" max="8202" width="15.25" style="15" bestFit="1" customWidth="1"/>
    <col min="8203" max="8445" width="9" style="15"/>
    <col min="8446" max="8446" width="15.125" style="15" customWidth="1"/>
    <col min="8447" max="8447" width="16.875" style="15" customWidth="1"/>
    <col min="8448" max="8448" width="14.875" style="15" customWidth="1"/>
    <col min="8449" max="8449" width="12" style="15" customWidth="1"/>
    <col min="8450" max="8450" width="29.75" style="15" customWidth="1"/>
    <col min="8451" max="8451" width="14" style="15" customWidth="1"/>
    <col min="8452" max="8453" width="14.75" style="15" customWidth="1"/>
    <col min="8454" max="8454" width="16" style="15" customWidth="1"/>
    <col min="8455" max="8455" width="17" style="15" customWidth="1"/>
    <col min="8456" max="8456" width="13" style="15" customWidth="1"/>
    <col min="8457" max="8457" width="11.625" style="15" bestFit="1" customWidth="1"/>
    <col min="8458" max="8458" width="15.25" style="15" bestFit="1" customWidth="1"/>
    <col min="8459" max="8701" width="9" style="15"/>
    <col min="8702" max="8702" width="15.125" style="15" customWidth="1"/>
    <col min="8703" max="8703" width="16.875" style="15" customWidth="1"/>
    <col min="8704" max="8704" width="14.875" style="15" customWidth="1"/>
    <col min="8705" max="8705" width="12" style="15" customWidth="1"/>
    <col min="8706" max="8706" width="29.75" style="15" customWidth="1"/>
    <col min="8707" max="8707" width="14" style="15" customWidth="1"/>
    <col min="8708" max="8709" width="14.75" style="15" customWidth="1"/>
    <col min="8710" max="8710" width="16" style="15" customWidth="1"/>
    <col min="8711" max="8711" width="17" style="15" customWidth="1"/>
    <col min="8712" max="8712" width="13" style="15" customWidth="1"/>
    <col min="8713" max="8713" width="11.625" style="15" bestFit="1" customWidth="1"/>
    <col min="8714" max="8714" width="15.25" style="15" bestFit="1" customWidth="1"/>
    <col min="8715" max="8957" width="9" style="15"/>
    <col min="8958" max="8958" width="15.125" style="15" customWidth="1"/>
    <col min="8959" max="8959" width="16.875" style="15" customWidth="1"/>
    <col min="8960" max="8960" width="14.875" style="15" customWidth="1"/>
    <col min="8961" max="8961" width="12" style="15" customWidth="1"/>
    <col min="8962" max="8962" width="29.75" style="15" customWidth="1"/>
    <col min="8963" max="8963" width="14" style="15" customWidth="1"/>
    <col min="8964" max="8965" width="14.75" style="15" customWidth="1"/>
    <col min="8966" max="8966" width="16" style="15" customWidth="1"/>
    <col min="8967" max="8967" width="17" style="15" customWidth="1"/>
    <col min="8968" max="8968" width="13" style="15" customWidth="1"/>
    <col min="8969" max="8969" width="11.625" style="15" bestFit="1" customWidth="1"/>
    <col min="8970" max="8970" width="15.25" style="15" bestFit="1" customWidth="1"/>
    <col min="8971" max="9213" width="9" style="15"/>
    <col min="9214" max="9214" width="15.125" style="15" customWidth="1"/>
    <col min="9215" max="9215" width="16.875" style="15" customWidth="1"/>
    <col min="9216" max="9216" width="14.875" style="15" customWidth="1"/>
    <col min="9217" max="9217" width="12" style="15" customWidth="1"/>
    <col min="9218" max="9218" width="29.75" style="15" customWidth="1"/>
    <col min="9219" max="9219" width="14" style="15" customWidth="1"/>
    <col min="9220" max="9221" width="14.75" style="15" customWidth="1"/>
    <col min="9222" max="9222" width="16" style="15" customWidth="1"/>
    <col min="9223" max="9223" width="17" style="15" customWidth="1"/>
    <col min="9224" max="9224" width="13" style="15" customWidth="1"/>
    <col min="9225" max="9225" width="11.625" style="15" bestFit="1" customWidth="1"/>
    <col min="9226" max="9226" width="15.25" style="15" bestFit="1" customWidth="1"/>
    <col min="9227" max="9469" width="9" style="15"/>
    <col min="9470" max="9470" width="15.125" style="15" customWidth="1"/>
    <col min="9471" max="9471" width="16.875" style="15" customWidth="1"/>
    <col min="9472" max="9472" width="14.875" style="15" customWidth="1"/>
    <col min="9473" max="9473" width="12" style="15" customWidth="1"/>
    <col min="9474" max="9474" width="29.75" style="15" customWidth="1"/>
    <col min="9475" max="9475" width="14" style="15" customWidth="1"/>
    <col min="9476" max="9477" width="14.75" style="15" customWidth="1"/>
    <col min="9478" max="9478" width="16" style="15" customWidth="1"/>
    <col min="9479" max="9479" width="17" style="15" customWidth="1"/>
    <col min="9480" max="9480" width="13" style="15" customWidth="1"/>
    <col min="9481" max="9481" width="11.625" style="15" bestFit="1" customWidth="1"/>
    <col min="9482" max="9482" width="15.25" style="15" bestFit="1" customWidth="1"/>
    <col min="9483" max="9725" width="9" style="15"/>
    <col min="9726" max="9726" width="15.125" style="15" customWidth="1"/>
    <col min="9727" max="9727" width="16.875" style="15" customWidth="1"/>
    <col min="9728" max="9728" width="14.875" style="15" customWidth="1"/>
    <col min="9729" max="9729" width="12" style="15" customWidth="1"/>
    <col min="9730" max="9730" width="29.75" style="15" customWidth="1"/>
    <col min="9731" max="9731" width="14" style="15" customWidth="1"/>
    <col min="9732" max="9733" width="14.75" style="15" customWidth="1"/>
    <col min="9734" max="9734" width="16" style="15" customWidth="1"/>
    <col min="9735" max="9735" width="17" style="15" customWidth="1"/>
    <col min="9736" max="9736" width="13" style="15" customWidth="1"/>
    <col min="9737" max="9737" width="11.625" style="15" bestFit="1" customWidth="1"/>
    <col min="9738" max="9738" width="15.25" style="15" bestFit="1" customWidth="1"/>
    <col min="9739" max="9981" width="9" style="15"/>
    <col min="9982" max="9982" width="15.125" style="15" customWidth="1"/>
    <col min="9983" max="9983" width="16.875" style="15" customWidth="1"/>
    <col min="9984" max="9984" width="14.875" style="15" customWidth="1"/>
    <col min="9985" max="9985" width="12" style="15" customWidth="1"/>
    <col min="9986" max="9986" width="29.75" style="15" customWidth="1"/>
    <col min="9987" max="9987" width="14" style="15" customWidth="1"/>
    <col min="9988" max="9989" width="14.75" style="15" customWidth="1"/>
    <col min="9990" max="9990" width="16" style="15" customWidth="1"/>
    <col min="9991" max="9991" width="17" style="15" customWidth="1"/>
    <col min="9992" max="9992" width="13" style="15" customWidth="1"/>
    <col min="9993" max="9993" width="11.625" style="15" bestFit="1" customWidth="1"/>
    <col min="9994" max="9994" width="15.25" style="15" bestFit="1" customWidth="1"/>
    <col min="9995" max="10237" width="9" style="15"/>
    <col min="10238" max="10238" width="15.125" style="15" customWidth="1"/>
    <col min="10239" max="10239" width="16.875" style="15" customWidth="1"/>
    <col min="10240" max="10240" width="14.875" style="15" customWidth="1"/>
    <col min="10241" max="10241" width="12" style="15" customWidth="1"/>
    <col min="10242" max="10242" width="29.75" style="15" customWidth="1"/>
    <col min="10243" max="10243" width="14" style="15" customWidth="1"/>
    <col min="10244" max="10245" width="14.75" style="15" customWidth="1"/>
    <col min="10246" max="10246" width="16" style="15" customWidth="1"/>
    <col min="10247" max="10247" width="17" style="15" customWidth="1"/>
    <col min="10248" max="10248" width="13" style="15" customWidth="1"/>
    <col min="10249" max="10249" width="11.625" style="15" bestFit="1" customWidth="1"/>
    <col min="10250" max="10250" width="15.25" style="15" bestFit="1" customWidth="1"/>
    <col min="10251" max="10493" width="9" style="15"/>
    <col min="10494" max="10494" width="15.125" style="15" customWidth="1"/>
    <col min="10495" max="10495" width="16.875" style="15" customWidth="1"/>
    <col min="10496" max="10496" width="14.875" style="15" customWidth="1"/>
    <col min="10497" max="10497" width="12" style="15" customWidth="1"/>
    <col min="10498" max="10498" width="29.75" style="15" customWidth="1"/>
    <col min="10499" max="10499" width="14" style="15" customWidth="1"/>
    <col min="10500" max="10501" width="14.75" style="15" customWidth="1"/>
    <col min="10502" max="10502" width="16" style="15" customWidth="1"/>
    <col min="10503" max="10503" width="17" style="15" customWidth="1"/>
    <col min="10504" max="10504" width="13" style="15" customWidth="1"/>
    <col min="10505" max="10505" width="11.625" style="15" bestFit="1" customWidth="1"/>
    <col min="10506" max="10506" width="15.25" style="15" bestFit="1" customWidth="1"/>
    <col min="10507" max="10749" width="9" style="15"/>
    <col min="10750" max="10750" width="15.125" style="15" customWidth="1"/>
    <col min="10751" max="10751" width="16.875" style="15" customWidth="1"/>
    <col min="10752" max="10752" width="14.875" style="15" customWidth="1"/>
    <col min="10753" max="10753" width="12" style="15" customWidth="1"/>
    <col min="10754" max="10754" width="29.75" style="15" customWidth="1"/>
    <col min="10755" max="10755" width="14" style="15" customWidth="1"/>
    <col min="10756" max="10757" width="14.75" style="15" customWidth="1"/>
    <col min="10758" max="10758" width="16" style="15" customWidth="1"/>
    <col min="10759" max="10759" width="17" style="15" customWidth="1"/>
    <col min="10760" max="10760" width="13" style="15" customWidth="1"/>
    <col min="10761" max="10761" width="11.625" style="15" bestFit="1" customWidth="1"/>
    <col min="10762" max="10762" width="15.25" style="15" bestFit="1" customWidth="1"/>
    <col min="10763" max="11005" width="9" style="15"/>
    <col min="11006" max="11006" width="15.125" style="15" customWidth="1"/>
    <col min="11007" max="11007" width="16.875" style="15" customWidth="1"/>
    <col min="11008" max="11008" width="14.875" style="15" customWidth="1"/>
    <col min="11009" max="11009" width="12" style="15" customWidth="1"/>
    <col min="11010" max="11010" width="29.75" style="15" customWidth="1"/>
    <col min="11011" max="11011" width="14" style="15" customWidth="1"/>
    <col min="11012" max="11013" width="14.75" style="15" customWidth="1"/>
    <col min="11014" max="11014" width="16" style="15" customWidth="1"/>
    <col min="11015" max="11015" width="17" style="15" customWidth="1"/>
    <col min="11016" max="11016" width="13" style="15" customWidth="1"/>
    <col min="11017" max="11017" width="11.625" style="15" bestFit="1" customWidth="1"/>
    <col min="11018" max="11018" width="15.25" style="15" bestFit="1" customWidth="1"/>
    <col min="11019" max="11261" width="9" style="15"/>
    <col min="11262" max="11262" width="15.125" style="15" customWidth="1"/>
    <col min="11263" max="11263" width="16.875" style="15" customWidth="1"/>
    <col min="11264" max="11264" width="14.875" style="15" customWidth="1"/>
    <col min="11265" max="11265" width="12" style="15" customWidth="1"/>
    <col min="11266" max="11266" width="29.75" style="15" customWidth="1"/>
    <col min="11267" max="11267" width="14" style="15" customWidth="1"/>
    <col min="11268" max="11269" width="14.75" style="15" customWidth="1"/>
    <col min="11270" max="11270" width="16" style="15" customWidth="1"/>
    <col min="11271" max="11271" width="17" style="15" customWidth="1"/>
    <col min="11272" max="11272" width="13" style="15" customWidth="1"/>
    <col min="11273" max="11273" width="11.625" style="15" bestFit="1" customWidth="1"/>
    <col min="11274" max="11274" width="15.25" style="15" bestFit="1" customWidth="1"/>
    <col min="11275" max="11517" width="9" style="15"/>
    <col min="11518" max="11518" width="15.125" style="15" customWidth="1"/>
    <col min="11519" max="11519" width="16.875" style="15" customWidth="1"/>
    <col min="11520" max="11520" width="14.875" style="15" customWidth="1"/>
    <col min="11521" max="11521" width="12" style="15" customWidth="1"/>
    <col min="11522" max="11522" width="29.75" style="15" customWidth="1"/>
    <col min="11523" max="11523" width="14" style="15" customWidth="1"/>
    <col min="11524" max="11525" width="14.75" style="15" customWidth="1"/>
    <col min="11526" max="11526" width="16" style="15" customWidth="1"/>
    <col min="11527" max="11527" width="17" style="15" customWidth="1"/>
    <col min="11528" max="11528" width="13" style="15" customWidth="1"/>
    <col min="11529" max="11529" width="11.625" style="15" bestFit="1" customWidth="1"/>
    <col min="11530" max="11530" width="15.25" style="15" bestFit="1" customWidth="1"/>
    <col min="11531" max="11773" width="9" style="15"/>
    <col min="11774" max="11774" width="15.125" style="15" customWidth="1"/>
    <col min="11775" max="11775" width="16.875" style="15" customWidth="1"/>
    <col min="11776" max="11776" width="14.875" style="15" customWidth="1"/>
    <col min="11777" max="11777" width="12" style="15" customWidth="1"/>
    <col min="11778" max="11778" width="29.75" style="15" customWidth="1"/>
    <col min="11779" max="11779" width="14" style="15" customWidth="1"/>
    <col min="11780" max="11781" width="14.75" style="15" customWidth="1"/>
    <col min="11782" max="11782" width="16" style="15" customWidth="1"/>
    <col min="11783" max="11783" width="17" style="15" customWidth="1"/>
    <col min="11784" max="11784" width="13" style="15" customWidth="1"/>
    <col min="11785" max="11785" width="11.625" style="15" bestFit="1" customWidth="1"/>
    <col min="11786" max="11786" width="15.25" style="15" bestFit="1" customWidth="1"/>
    <col min="11787" max="12029" width="9" style="15"/>
    <col min="12030" max="12030" width="15.125" style="15" customWidth="1"/>
    <col min="12031" max="12031" width="16.875" style="15" customWidth="1"/>
    <col min="12032" max="12032" width="14.875" style="15" customWidth="1"/>
    <col min="12033" max="12033" width="12" style="15" customWidth="1"/>
    <col min="12034" max="12034" width="29.75" style="15" customWidth="1"/>
    <col min="12035" max="12035" width="14" style="15" customWidth="1"/>
    <col min="12036" max="12037" width="14.75" style="15" customWidth="1"/>
    <col min="12038" max="12038" width="16" style="15" customWidth="1"/>
    <col min="12039" max="12039" width="17" style="15" customWidth="1"/>
    <col min="12040" max="12040" width="13" style="15" customWidth="1"/>
    <col min="12041" max="12041" width="11.625" style="15" bestFit="1" customWidth="1"/>
    <col min="12042" max="12042" width="15.25" style="15" bestFit="1" customWidth="1"/>
    <col min="12043" max="12285" width="9" style="15"/>
    <col min="12286" max="12286" width="15.125" style="15" customWidth="1"/>
    <col min="12287" max="12287" width="16.875" style="15" customWidth="1"/>
    <col min="12288" max="12288" width="14.875" style="15" customWidth="1"/>
    <col min="12289" max="12289" width="12" style="15" customWidth="1"/>
    <col min="12290" max="12290" width="29.75" style="15" customWidth="1"/>
    <col min="12291" max="12291" width="14" style="15" customWidth="1"/>
    <col min="12292" max="12293" width="14.75" style="15" customWidth="1"/>
    <col min="12294" max="12294" width="16" style="15" customWidth="1"/>
    <col min="12295" max="12295" width="17" style="15" customWidth="1"/>
    <col min="12296" max="12296" width="13" style="15" customWidth="1"/>
    <col min="12297" max="12297" width="11.625" style="15" bestFit="1" customWidth="1"/>
    <col min="12298" max="12298" width="15.25" style="15" bestFit="1" customWidth="1"/>
    <col min="12299" max="12541" width="9" style="15"/>
    <col min="12542" max="12542" width="15.125" style="15" customWidth="1"/>
    <col min="12543" max="12543" width="16.875" style="15" customWidth="1"/>
    <col min="12544" max="12544" width="14.875" style="15" customWidth="1"/>
    <col min="12545" max="12545" width="12" style="15" customWidth="1"/>
    <col min="12546" max="12546" width="29.75" style="15" customWidth="1"/>
    <col min="12547" max="12547" width="14" style="15" customWidth="1"/>
    <col min="12548" max="12549" width="14.75" style="15" customWidth="1"/>
    <col min="12550" max="12550" width="16" style="15" customWidth="1"/>
    <col min="12551" max="12551" width="17" style="15" customWidth="1"/>
    <col min="12552" max="12552" width="13" style="15" customWidth="1"/>
    <col min="12553" max="12553" width="11.625" style="15" bestFit="1" customWidth="1"/>
    <col min="12554" max="12554" width="15.25" style="15" bestFit="1" customWidth="1"/>
    <col min="12555" max="12797" width="9" style="15"/>
    <col min="12798" max="12798" width="15.125" style="15" customWidth="1"/>
    <col min="12799" max="12799" width="16.875" style="15" customWidth="1"/>
    <col min="12800" max="12800" width="14.875" style="15" customWidth="1"/>
    <col min="12801" max="12801" width="12" style="15" customWidth="1"/>
    <col min="12802" max="12802" width="29.75" style="15" customWidth="1"/>
    <col min="12803" max="12803" width="14" style="15" customWidth="1"/>
    <col min="12804" max="12805" width="14.75" style="15" customWidth="1"/>
    <col min="12806" max="12806" width="16" style="15" customWidth="1"/>
    <col min="12807" max="12807" width="17" style="15" customWidth="1"/>
    <col min="12808" max="12808" width="13" style="15" customWidth="1"/>
    <col min="12809" max="12809" width="11.625" style="15" bestFit="1" customWidth="1"/>
    <col min="12810" max="12810" width="15.25" style="15" bestFit="1" customWidth="1"/>
    <col min="12811" max="13053" width="9" style="15"/>
    <col min="13054" max="13054" width="15.125" style="15" customWidth="1"/>
    <col min="13055" max="13055" width="16.875" style="15" customWidth="1"/>
    <col min="13056" max="13056" width="14.875" style="15" customWidth="1"/>
    <col min="13057" max="13057" width="12" style="15" customWidth="1"/>
    <col min="13058" max="13058" width="29.75" style="15" customWidth="1"/>
    <col min="13059" max="13059" width="14" style="15" customWidth="1"/>
    <col min="13060" max="13061" width="14.75" style="15" customWidth="1"/>
    <col min="13062" max="13062" width="16" style="15" customWidth="1"/>
    <col min="13063" max="13063" width="17" style="15" customWidth="1"/>
    <col min="13064" max="13064" width="13" style="15" customWidth="1"/>
    <col min="13065" max="13065" width="11.625" style="15" bestFit="1" customWidth="1"/>
    <col min="13066" max="13066" width="15.25" style="15" bestFit="1" customWidth="1"/>
    <col min="13067" max="13309" width="9" style="15"/>
    <col min="13310" max="13310" width="15.125" style="15" customWidth="1"/>
    <col min="13311" max="13311" width="16.875" style="15" customWidth="1"/>
    <col min="13312" max="13312" width="14.875" style="15" customWidth="1"/>
    <col min="13313" max="13313" width="12" style="15" customWidth="1"/>
    <col min="13314" max="13314" width="29.75" style="15" customWidth="1"/>
    <col min="13315" max="13315" width="14" style="15" customWidth="1"/>
    <col min="13316" max="13317" width="14.75" style="15" customWidth="1"/>
    <col min="13318" max="13318" width="16" style="15" customWidth="1"/>
    <col min="13319" max="13319" width="17" style="15" customWidth="1"/>
    <col min="13320" max="13320" width="13" style="15" customWidth="1"/>
    <col min="13321" max="13321" width="11.625" style="15" bestFit="1" customWidth="1"/>
    <col min="13322" max="13322" width="15.25" style="15" bestFit="1" customWidth="1"/>
    <col min="13323" max="13565" width="9" style="15"/>
    <col min="13566" max="13566" width="15.125" style="15" customWidth="1"/>
    <col min="13567" max="13567" width="16.875" style="15" customWidth="1"/>
    <col min="13568" max="13568" width="14.875" style="15" customWidth="1"/>
    <col min="13569" max="13569" width="12" style="15" customWidth="1"/>
    <col min="13570" max="13570" width="29.75" style="15" customWidth="1"/>
    <col min="13571" max="13571" width="14" style="15" customWidth="1"/>
    <col min="13572" max="13573" width="14.75" style="15" customWidth="1"/>
    <col min="13574" max="13574" width="16" style="15" customWidth="1"/>
    <col min="13575" max="13575" width="17" style="15" customWidth="1"/>
    <col min="13576" max="13576" width="13" style="15" customWidth="1"/>
    <col min="13577" max="13577" width="11.625" style="15" bestFit="1" customWidth="1"/>
    <col min="13578" max="13578" width="15.25" style="15" bestFit="1" customWidth="1"/>
    <col min="13579" max="13821" width="9" style="15"/>
    <col min="13822" max="13822" width="15.125" style="15" customWidth="1"/>
    <col min="13823" max="13823" width="16.875" style="15" customWidth="1"/>
    <col min="13824" max="13824" width="14.875" style="15" customWidth="1"/>
    <col min="13825" max="13825" width="12" style="15" customWidth="1"/>
    <col min="13826" max="13826" width="29.75" style="15" customWidth="1"/>
    <col min="13827" max="13827" width="14" style="15" customWidth="1"/>
    <col min="13828" max="13829" width="14.75" style="15" customWidth="1"/>
    <col min="13830" max="13830" width="16" style="15" customWidth="1"/>
    <col min="13831" max="13831" width="17" style="15" customWidth="1"/>
    <col min="13832" max="13832" width="13" style="15" customWidth="1"/>
    <col min="13833" max="13833" width="11.625" style="15" bestFit="1" customWidth="1"/>
    <col min="13834" max="13834" width="15.25" style="15" bestFit="1" customWidth="1"/>
    <col min="13835" max="14077" width="9" style="15"/>
    <col min="14078" max="14078" width="15.125" style="15" customWidth="1"/>
    <col min="14079" max="14079" width="16.875" style="15" customWidth="1"/>
    <col min="14080" max="14080" width="14.875" style="15" customWidth="1"/>
    <col min="14081" max="14081" width="12" style="15" customWidth="1"/>
    <col min="14082" max="14082" width="29.75" style="15" customWidth="1"/>
    <col min="14083" max="14083" width="14" style="15" customWidth="1"/>
    <col min="14084" max="14085" width="14.75" style="15" customWidth="1"/>
    <col min="14086" max="14086" width="16" style="15" customWidth="1"/>
    <col min="14087" max="14087" width="17" style="15" customWidth="1"/>
    <col min="14088" max="14088" width="13" style="15" customWidth="1"/>
    <col min="14089" max="14089" width="11.625" style="15" bestFit="1" customWidth="1"/>
    <col min="14090" max="14090" width="15.25" style="15" bestFit="1" customWidth="1"/>
    <col min="14091" max="14333" width="9" style="15"/>
    <col min="14334" max="14334" width="15.125" style="15" customWidth="1"/>
    <col min="14335" max="14335" width="16.875" style="15" customWidth="1"/>
    <col min="14336" max="14336" width="14.875" style="15" customWidth="1"/>
    <col min="14337" max="14337" width="12" style="15" customWidth="1"/>
    <col min="14338" max="14338" width="29.75" style="15" customWidth="1"/>
    <col min="14339" max="14339" width="14" style="15" customWidth="1"/>
    <col min="14340" max="14341" width="14.75" style="15" customWidth="1"/>
    <col min="14342" max="14342" width="16" style="15" customWidth="1"/>
    <col min="14343" max="14343" width="17" style="15" customWidth="1"/>
    <col min="14344" max="14344" width="13" style="15" customWidth="1"/>
    <col min="14345" max="14345" width="11.625" style="15" bestFit="1" customWidth="1"/>
    <col min="14346" max="14346" width="15.25" style="15" bestFit="1" customWidth="1"/>
    <col min="14347" max="14589" width="9" style="15"/>
    <col min="14590" max="14590" width="15.125" style="15" customWidth="1"/>
    <col min="14591" max="14591" width="16.875" style="15" customWidth="1"/>
    <col min="14592" max="14592" width="14.875" style="15" customWidth="1"/>
    <col min="14593" max="14593" width="12" style="15" customWidth="1"/>
    <col min="14594" max="14594" width="29.75" style="15" customWidth="1"/>
    <col min="14595" max="14595" width="14" style="15" customWidth="1"/>
    <col min="14596" max="14597" width="14.75" style="15" customWidth="1"/>
    <col min="14598" max="14598" width="16" style="15" customWidth="1"/>
    <col min="14599" max="14599" width="17" style="15" customWidth="1"/>
    <col min="14600" max="14600" width="13" style="15" customWidth="1"/>
    <col min="14601" max="14601" width="11.625" style="15" bestFit="1" customWidth="1"/>
    <col min="14602" max="14602" width="15.25" style="15" bestFit="1" customWidth="1"/>
    <col min="14603" max="14845" width="9" style="15"/>
    <col min="14846" max="14846" width="15.125" style="15" customWidth="1"/>
    <col min="14847" max="14847" width="16.875" style="15" customWidth="1"/>
    <col min="14848" max="14848" width="14.875" style="15" customWidth="1"/>
    <col min="14849" max="14849" width="12" style="15" customWidth="1"/>
    <col min="14850" max="14850" width="29.75" style="15" customWidth="1"/>
    <col min="14851" max="14851" width="14" style="15" customWidth="1"/>
    <col min="14852" max="14853" width="14.75" style="15" customWidth="1"/>
    <col min="14854" max="14854" width="16" style="15" customWidth="1"/>
    <col min="14855" max="14855" width="17" style="15" customWidth="1"/>
    <col min="14856" max="14856" width="13" style="15" customWidth="1"/>
    <col min="14857" max="14857" width="11.625" style="15" bestFit="1" customWidth="1"/>
    <col min="14858" max="14858" width="15.25" style="15" bestFit="1" customWidth="1"/>
    <col min="14859" max="15101" width="9" style="15"/>
    <col min="15102" max="15102" width="15.125" style="15" customWidth="1"/>
    <col min="15103" max="15103" width="16.875" style="15" customWidth="1"/>
    <col min="15104" max="15104" width="14.875" style="15" customWidth="1"/>
    <col min="15105" max="15105" width="12" style="15" customWidth="1"/>
    <col min="15106" max="15106" width="29.75" style="15" customWidth="1"/>
    <col min="15107" max="15107" width="14" style="15" customWidth="1"/>
    <col min="15108" max="15109" width="14.75" style="15" customWidth="1"/>
    <col min="15110" max="15110" width="16" style="15" customWidth="1"/>
    <col min="15111" max="15111" width="17" style="15" customWidth="1"/>
    <col min="15112" max="15112" width="13" style="15" customWidth="1"/>
    <col min="15113" max="15113" width="11.625" style="15" bestFit="1" customWidth="1"/>
    <col min="15114" max="15114" width="15.25" style="15" bestFit="1" customWidth="1"/>
    <col min="15115" max="15357" width="9" style="15"/>
    <col min="15358" max="15358" width="15.125" style="15" customWidth="1"/>
    <col min="15359" max="15359" width="16.875" style="15" customWidth="1"/>
    <col min="15360" max="15360" width="14.875" style="15" customWidth="1"/>
    <col min="15361" max="15361" width="12" style="15" customWidth="1"/>
    <col min="15362" max="15362" width="29.75" style="15" customWidth="1"/>
    <col min="15363" max="15363" width="14" style="15" customWidth="1"/>
    <col min="15364" max="15365" width="14.75" style="15" customWidth="1"/>
    <col min="15366" max="15366" width="16" style="15" customWidth="1"/>
    <col min="15367" max="15367" width="17" style="15" customWidth="1"/>
    <col min="15368" max="15368" width="13" style="15" customWidth="1"/>
    <col min="15369" max="15369" width="11.625" style="15" bestFit="1" customWidth="1"/>
    <col min="15370" max="15370" width="15.25" style="15" bestFit="1" customWidth="1"/>
    <col min="15371" max="15613" width="9" style="15"/>
    <col min="15614" max="15614" width="15.125" style="15" customWidth="1"/>
    <col min="15615" max="15615" width="16.875" style="15" customWidth="1"/>
    <col min="15616" max="15616" width="14.875" style="15" customWidth="1"/>
    <col min="15617" max="15617" width="12" style="15" customWidth="1"/>
    <col min="15618" max="15618" width="29.75" style="15" customWidth="1"/>
    <col min="15619" max="15619" width="14" style="15" customWidth="1"/>
    <col min="15620" max="15621" width="14.75" style="15" customWidth="1"/>
    <col min="15622" max="15622" width="16" style="15" customWidth="1"/>
    <col min="15623" max="15623" width="17" style="15" customWidth="1"/>
    <col min="15624" max="15624" width="13" style="15" customWidth="1"/>
    <col min="15625" max="15625" width="11.625" style="15" bestFit="1" customWidth="1"/>
    <col min="15626" max="15626" width="15.25" style="15" bestFit="1" customWidth="1"/>
    <col min="15627" max="15869" width="9" style="15"/>
    <col min="15870" max="15870" width="15.125" style="15" customWidth="1"/>
    <col min="15871" max="15871" width="16.875" style="15" customWidth="1"/>
    <col min="15872" max="15872" width="14.875" style="15" customWidth="1"/>
    <col min="15873" max="15873" width="12" style="15" customWidth="1"/>
    <col min="15874" max="15874" width="29.75" style="15" customWidth="1"/>
    <col min="15875" max="15875" width="14" style="15" customWidth="1"/>
    <col min="15876" max="15877" width="14.75" style="15" customWidth="1"/>
    <col min="15878" max="15878" width="16" style="15" customWidth="1"/>
    <col min="15879" max="15879" width="17" style="15" customWidth="1"/>
    <col min="15880" max="15880" width="13" style="15" customWidth="1"/>
    <col min="15881" max="15881" width="11.625" style="15" bestFit="1" customWidth="1"/>
    <col min="15882" max="15882" width="15.25" style="15" bestFit="1" customWidth="1"/>
    <col min="15883" max="16125" width="9" style="15"/>
    <col min="16126" max="16126" width="15.125" style="15" customWidth="1"/>
    <col min="16127" max="16127" width="16.875" style="15" customWidth="1"/>
    <col min="16128" max="16128" width="14.875" style="15" customWidth="1"/>
    <col min="16129" max="16129" width="12" style="15" customWidth="1"/>
    <col min="16130" max="16130" width="29.75" style="15" customWidth="1"/>
    <col min="16131" max="16131" width="14" style="15" customWidth="1"/>
    <col min="16132" max="16133" width="14.75" style="15" customWidth="1"/>
    <col min="16134" max="16134" width="16" style="15" customWidth="1"/>
    <col min="16135" max="16135" width="17" style="15" customWidth="1"/>
    <col min="16136" max="16136" width="13" style="15" customWidth="1"/>
    <col min="16137" max="16137" width="11.625" style="15" bestFit="1" customWidth="1"/>
    <col min="16138" max="16138" width="15.25" style="15" bestFit="1" customWidth="1"/>
    <col min="16139" max="16384" width="9" style="15"/>
  </cols>
  <sheetData>
    <row r="1" spans="1:21" ht="42" customHeight="1" x14ac:dyDescent="0.25">
      <c r="A1" s="104" t="s">
        <v>21</v>
      </c>
      <c r="B1" s="95"/>
      <c r="C1" s="95"/>
      <c r="D1" s="95"/>
      <c r="E1" s="14"/>
      <c r="F1" s="95" t="s">
        <v>0</v>
      </c>
      <c r="G1" s="95"/>
      <c r="H1" s="95"/>
      <c r="I1" s="95"/>
      <c r="J1" s="95"/>
      <c r="K1" s="13"/>
      <c r="L1" s="13"/>
    </row>
    <row r="2" spans="1:21" ht="20.25" customHeight="1" x14ac:dyDescent="0.25">
      <c r="A2" s="105" t="s">
        <v>1</v>
      </c>
      <c r="B2" s="105"/>
      <c r="C2" s="105"/>
      <c r="D2" s="105"/>
      <c r="E2" s="16"/>
      <c r="F2" s="17"/>
      <c r="G2" s="17"/>
      <c r="H2" s="18"/>
      <c r="I2" s="16"/>
      <c r="J2" s="16"/>
      <c r="K2" s="16"/>
      <c r="L2" s="16"/>
    </row>
    <row r="3" spans="1:21" ht="19.5" customHeight="1" x14ac:dyDescent="0.25">
      <c r="A3" s="106" t="s">
        <v>17</v>
      </c>
      <c r="B3" s="106"/>
      <c r="C3" s="106"/>
      <c r="D3" s="106"/>
      <c r="E3" s="16"/>
      <c r="F3" s="19"/>
      <c r="G3" s="19"/>
      <c r="H3" s="19"/>
      <c r="I3" s="19"/>
      <c r="J3" s="19"/>
      <c r="K3" s="19"/>
      <c r="L3" s="19"/>
    </row>
    <row r="4" spans="1:21" s="21" customFormat="1" ht="15" customHeight="1" x14ac:dyDescent="0.25">
      <c r="A4" s="96" t="s">
        <v>104</v>
      </c>
      <c r="B4" s="96"/>
      <c r="C4" s="96"/>
      <c r="D4" s="96"/>
      <c r="E4" s="96"/>
      <c r="F4" s="96"/>
      <c r="G4" s="96"/>
      <c r="H4" s="96"/>
      <c r="I4" s="96"/>
      <c r="J4" s="96"/>
      <c r="K4" s="20"/>
      <c r="L4" s="20"/>
    </row>
    <row r="5" spans="1:21" ht="45.75" customHeight="1" x14ac:dyDescent="0.25">
      <c r="A5" s="95" t="s">
        <v>16</v>
      </c>
      <c r="B5" s="96"/>
      <c r="C5" s="96"/>
      <c r="D5" s="96"/>
      <c r="E5" s="96"/>
      <c r="F5" s="96"/>
      <c r="G5" s="96"/>
      <c r="H5" s="96"/>
      <c r="I5" s="96"/>
      <c r="J5" s="96"/>
      <c r="K5" s="20"/>
      <c r="L5" s="20"/>
      <c r="M5" s="22"/>
      <c r="N5" s="22"/>
      <c r="O5" s="22"/>
      <c r="P5" s="22"/>
      <c r="Q5" s="22"/>
      <c r="R5" s="22"/>
      <c r="S5" s="22"/>
      <c r="T5" s="22"/>
      <c r="U5" s="22"/>
    </row>
    <row r="6" spans="1:21" ht="18.75" customHeight="1" x14ac:dyDescent="0.25">
      <c r="A6" s="98" t="s">
        <v>20</v>
      </c>
      <c r="B6" s="98"/>
      <c r="C6" s="98"/>
      <c r="D6" s="98"/>
      <c r="E6" s="98"/>
      <c r="F6" s="98"/>
      <c r="G6" s="98"/>
      <c r="H6" s="98"/>
      <c r="I6" s="98"/>
      <c r="J6" s="98"/>
      <c r="K6" s="23"/>
      <c r="L6" s="23"/>
      <c r="M6" s="22"/>
      <c r="N6" s="22"/>
      <c r="O6" s="22"/>
      <c r="P6" s="22"/>
      <c r="Q6" s="22"/>
      <c r="R6" s="22"/>
      <c r="S6" s="22"/>
      <c r="T6" s="22"/>
      <c r="U6" s="22"/>
    </row>
    <row r="7" spans="1:21" ht="1.5" customHeight="1" x14ac:dyDescent="0.25">
      <c r="A7" s="99"/>
      <c r="B7" s="99"/>
      <c r="C7" s="99"/>
      <c r="D7" s="99"/>
      <c r="E7" s="99"/>
      <c r="F7" s="99"/>
      <c r="G7" s="99"/>
      <c r="H7" s="99"/>
      <c r="I7" s="99"/>
      <c r="J7" s="99"/>
      <c r="K7" s="24"/>
      <c r="L7" s="24"/>
    </row>
    <row r="8" spans="1:21" ht="21.75" customHeight="1" x14ac:dyDescent="0.25">
      <c r="A8" s="100" t="s">
        <v>2</v>
      </c>
      <c r="B8" s="100"/>
      <c r="C8" s="100"/>
      <c r="D8" s="100"/>
      <c r="E8" s="100"/>
      <c r="F8" s="100"/>
      <c r="G8" s="100"/>
      <c r="H8" s="100"/>
      <c r="I8" s="100"/>
      <c r="J8" s="100"/>
      <c r="K8" s="25"/>
      <c r="L8" s="25"/>
    </row>
    <row r="9" spans="1:21" s="27" customFormat="1" ht="33.75" customHeight="1" x14ac:dyDescent="0.25">
      <c r="A9" s="101" t="s">
        <v>10</v>
      </c>
      <c r="B9" s="101"/>
      <c r="C9" s="101"/>
      <c r="D9" s="101"/>
      <c r="E9" s="101"/>
      <c r="F9" s="101"/>
      <c r="G9" s="101"/>
      <c r="H9" s="101"/>
      <c r="I9" s="101"/>
      <c r="J9" s="101"/>
      <c r="K9" s="26"/>
      <c r="L9" s="26"/>
    </row>
    <row r="10" spans="1:21" s="27" customFormat="1" x14ac:dyDescent="0.25">
      <c r="A10" s="102" t="s">
        <v>15</v>
      </c>
      <c r="B10" s="102"/>
      <c r="C10" s="102"/>
      <c r="D10" s="102"/>
      <c r="E10" s="102"/>
      <c r="F10" s="102"/>
      <c r="G10" s="102"/>
      <c r="H10" s="102"/>
      <c r="I10" s="102"/>
      <c r="J10" s="102"/>
      <c r="K10" s="28"/>
      <c r="L10" s="28"/>
    </row>
    <row r="11" spans="1:21" s="27" customFormat="1" ht="22.5" customHeight="1" x14ac:dyDescent="0.25">
      <c r="A11" s="103" t="s">
        <v>11</v>
      </c>
      <c r="B11" s="103"/>
      <c r="C11" s="103"/>
      <c r="D11" s="103"/>
      <c r="E11" s="103"/>
      <c r="F11" s="103"/>
      <c r="G11" s="103"/>
      <c r="H11" s="103"/>
      <c r="I11" s="103"/>
      <c r="J11" s="103"/>
      <c r="K11" s="29"/>
      <c r="L11" s="29"/>
    </row>
    <row r="12" spans="1:21" s="27" customFormat="1" ht="51" customHeight="1" x14ac:dyDescent="0.25">
      <c r="A12" s="103" t="s">
        <v>12</v>
      </c>
      <c r="B12" s="103"/>
      <c r="C12" s="103"/>
      <c r="D12" s="103"/>
      <c r="E12" s="103"/>
      <c r="F12" s="103"/>
      <c r="G12" s="103"/>
      <c r="H12" s="103"/>
      <c r="I12" s="103"/>
      <c r="J12" s="103"/>
      <c r="K12" s="29"/>
      <c r="L12" s="29"/>
    </row>
    <row r="13" spans="1:21" s="27" customFormat="1" ht="33.75" customHeight="1" x14ac:dyDescent="0.25">
      <c r="A13" s="103" t="s">
        <v>13</v>
      </c>
      <c r="B13" s="103"/>
      <c r="C13" s="103"/>
      <c r="D13" s="103"/>
      <c r="E13" s="103"/>
      <c r="F13" s="103"/>
      <c r="G13" s="103"/>
      <c r="H13" s="103"/>
      <c r="I13" s="103"/>
      <c r="J13" s="103"/>
      <c r="K13" s="29"/>
      <c r="L13" s="29"/>
    </row>
    <row r="14" spans="1:21" s="27" customFormat="1" ht="33.75" customHeight="1" x14ac:dyDescent="0.25">
      <c r="A14" s="103" t="s">
        <v>14</v>
      </c>
      <c r="B14" s="103"/>
      <c r="C14" s="103"/>
      <c r="D14" s="103"/>
      <c r="E14" s="103"/>
      <c r="F14" s="103"/>
      <c r="G14" s="103"/>
      <c r="H14" s="103"/>
      <c r="I14" s="103"/>
      <c r="J14" s="103"/>
      <c r="K14" s="29"/>
      <c r="L14" s="29"/>
    </row>
    <row r="15" spans="1:21" s="27" customFormat="1" ht="36" customHeight="1" x14ac:dyDescent="0.25">
      <c r="A15" s="103" t="s">
        <v>19</v>
      </c>
      <c r="B15" s="103"/>
      <c r="C15" s="103"/>
      <c r="D15" s="103"/>
      <c r="E15" s="103"/>
      <c r="F15" s="103"/>
      <c r="G15" s="103"/>
      <c r="H15" s="103"/>
      <c r="I15" s="103"/>
      <c r="J15" s="103"/>
      <c r="K15" s="29"/>
      <c r="L15" s="29"/>
    </row>
    <row r="16" spans="1:21" s="30" customFormat="1" ht="34.5" customHeight="1" x14ac:dyDescent="0.25">
      <c r="A16" s="103" t="s">
        <v>18</v>
      </c>
      <c r="B16" s="103"/>
      <c r="C16" s="103"/>
      <c r="D16" s="103"/>
      <c r="E16" s="103"/>
      <c r="F16" s="103"/>
      <c r="G16" s="103"/>
      <c r="H16" s="103"/>
      <c r="I16" s="103"/>
      <c r="J16" s="103"/>
      <c r="K16" s="29"/>
      <c r="L16" s="29"/>
    </row>
    <row r="17" spans="1:16" s="31" customFormat="1" ht="36.75" customHeight="1" x14ac:dyDescent="0.25">
      <c r="A17" s="118" t="s">
        <v>105</v>
      </c>
      <c r="B17" s="83"/>
      <c r="C17" s="83"/>
      <c r="D17" s="83"/>
      <c r="E17" s="83"/>
      <c r="F17" s="83"/>
      <c r="G17" s="83"/>
      <c r="H17" s="83"/>
      <c r="I17" s="83"/>
      <c r="J17" s="83"/>
    </row>
    <row r="18" spans="1:16" s="31" customFormat="1" ht="17.25" customHeight="1" x14ac:dyDescent="0.25">
      <c r="A18" s="119" t="s">
        <v>85</v>
      </c>
      <c r="B18" s="83"/>
      <c r="C18" s="83"/>
      <c r="D18" s="83"/>
      <c r="E18" s="83"/>
      <c r="F18" s="83"/>
      <c r="G18" s="83"/>
      <c r="H18" s="83"/>
      <c r="I18" s="83"/>
      <c r="J18" s="83"/>
    </row>
    <row r="19" spans="1:16" s="31" customFormat="1" ht="15.75" customHeight="1" x14ac:dyDescent="0.25">
      <c r="A19" s="118" t="s">
        <v>86</v>
      </c>
      <c r="B19" s="83"/>
      <c r="C19" s="83"/>
      <c r="D19" s="83"/>
      <c r="E19" s="83"/>
      <c r="F19" s="83"/>
      <c r="G19" s="83"/>
      <c r="H19" s="83"/>
      <c r="I19" s="83"/>
      <c r="J19" s="83"/>
    </row>
    <row r="20" spans="1:16" s="31" customFormat="1" ht="36" customHeight="1" x14ac:dyDescent="0.25">
      <c r="A20" s="119" t="s">
        <v>23</v>
      </c>
      <c r="B20" s="83"/>
      <c r="C20" s="83"/>
      <c r="D20" s="83"/>
      <c r="E20" s="83"/>
      <c r="F20" s="83"/>
      <c r="G20" s="83"/>
      <c r="H20" s="83"/>
      <c r="I20" s="83"/>
      <c r="J20" s="83"/>
      <c r="M20" s="32"/>
      <c r="N20" s="32"/>
      <c r="O20" s="32"/>
      <c r="P20" s="32"/>
    </row>
    <row r="21" spans="1:16" s="34" customFormat="1" x14ac:dyDescent="0.25">
      <c r="A21" s="97" t="s">
        <v>103</v>
      </c>
      <c r="B21" s="97"/>
      <c r="C21" s="97"/>
      <c r="D21" s="97"/>
      <c r="E21" s="97"/>
      <c r="F21" s="97"/>
      <c r="G21" s="97"/>
      <c r="H21" s="97"/>
      <c r="I21" s="97"/>
      <c r="J21" s="97"/>
      <c r="K21" s="33"/>
      <c r="L21" s="33"/>
    </row>
    <row r="22" spans="1:16" s="34" customFormat="1" ht="20.25" customHeight="1" x14ac:dyDescent="0.25">
      <c r="A22" s="107" t="s">
        <v>87</v>
      </c>
      <c r="B22" s="108"/>
      <c r="C22" s="108"/>
      <c r="D22" s="108"/>
      <c r="E22" s="108"/>
      <c r="F22" s="108"/>
      <c r="G22" s="108"/>
      <c r="H22" s="108"/>
      <c r="I22" s="108"/>
      <c r="J22" s="108"/>
      <c r="K22" s="35"/>
      <c r="L22" s="35"/>
    </row>
    <row r="23" spans="1:16" s="34" customFormat="1" ht="36" customHeight="1" x14ac:dyDescent="0.25">
      <c r="A23" s="107" t="s">
        <v>90</v>
      </c>
      <c r="B23" s="108"/>
      <c r="C23" s="108"/>
      <c r="D23" s="108"/>
      <c r="E23" s="108"/>
      <c r="F23" s="108"/>
      <c r="G23" s="108"/>
      <c r="H23" s="108"/>
      <c r="I23" s="108"/>
      <c r="J23" s="108"/>
      <c r="K23" s="35"/>
      <c r="L23" s="35"/>
    </row>
    <row r="24" spans="1:16" s="34" customFormat="1" x14ac:dyDescent="0.25">
      <c r="A24" s="107" t="s">
        <v>89</v>
      </c>
      <c r="B24" s="108"/>
      <c r="C24" s="108"/>
      <c r="D24" s="108"/>
      <c r="E24" s="108"/>
      <c r="F24" s="108"/>
      <c r="G24" s="108"/>
      <c r="H24" s="108"/>
      <c r="I24" s="108"/>
      <c r="J24" s="108"/>
      <c r="K24" s="35"/>
      <c r="L24" s="35"/>
    </row>
    <row r="25" spans="1:16" ht="22.5" customHeight="1" x14ac:dyDescent="0.25">
      <c r="A25" s="109" t="s">
        <v>3</v>
      </c>
      <c r="B25" s="109"/>
      <c r="C25" s="109"/>
      <c r="D25" s="109"/>
      <c r="E25" s="109"/>
      <c r="F25" s="110"/>
      <c r="G25" s="110"/>
      <c r="H25" s="110"/>
      <c r="I25" s="110"/>
      <c r="J25" s="110"/>
      <c r="K25" s="36"/>
      <c r="L25" s="36"/>
    </row>
    <row r="26" spans="1:16" s="31" customFormat="1" ht="22.5" customHeight="1" x14ac:dyDescent="0.25">
      <c r="A26" s="37" t="s">
        <v>24</v>
      </c>
      <c r="D26" s="37"/>
      <c r="E26" s="38" t="s">
        <v>22</v>
      </c>
      <c r="J26" s="39"/>
      <c r="K26" s="39"/>
      <c r="L26" s="39"/>
      <c r="M26" s="39"/>
      <c r="N26" s="39"/>
      <c r="O26" s="39"/>
      <c r="P26" s="39"/>
    </row>
    <row r="27" spans="1:16" s="31" customFormat="1" ht="22.5" customHeight="1" x14ac:dyDescent="0.2">
      <c r="A27" s="111" t="s">
        <v>92</v>
      </c>
      <c r="B27" s="111"/>
      <c r="C27" s="111"/>
      <c r="D27" s="111"/>
      <c r="E27" s="111"/>
      <c r="F27" s="111"/>
      <c r="G27" s="111"/>
      <c r="H27" s="111"/>
      <c r="I27" s="111"/>
      <c r="J27" s="111"/>
      <c r="K27" s="40"/>
      <c r="L27" s="40"/>
    </row>
    <row r="28" spans="1:16" s="31" customFormat="1" ht="22.5" customHeight="1" x14ac:dyDescent="0.2">
      <c r="A28" s="93" t="s">
        <v>93</v>
      </c>
      <c r="B28" s="83"/>
      <c r="C28" s="83"/>
      <c r="D28" s="83"/>
      <c r="E28" s="83"/>
      <c r="F28" s="83"/>
      <c r="G28" s="83"/>
      <c r="H28" s="83"/>
      <c r="I28" s="83"/>
      <c r="J28" s="83"/>
      <c r="M28" s="41"/>
      <c r="N28" s="41"/>
      <c r="O28" s="41"/>
      <c r="P28" s="41"/>
    </row>
    <row r="29" spans="1:16" s="31" customFormat="1" ht="22.5" customHeight="1" x14ac:dyDescent="0.2">
      <c r="A29" s="93" t="s">
        <v>25</v>
      </c>
      <c r="B29" s="83"/>
      <c r="C29" s="83"/>
      <c r="D29" s="83"/>
      <c r="E29" s="83"/>
      <c r="F29" s="83"/>
      <c r="G29" s="83"/>
      <c r="H29" s="83"/>
      <c r="I29" s="42"/>
      <c r="J29" s="42"/>
      <c r="K29" s="42"/>
      <c r="L29" s="42"/>
    </row>
    <row r="30" spans="1:16" s="31" customFormat="1" ht="22.5" customHeight="1" x14ac:dyDescent="0.2">
      <c r="A30" s="42"/>
      <c r="B30" s="82" t="s">
        <v>26</v>
      </c>
      <c r="C30" s="83"/>
      <c r="D30" s="43" t="s">
        <v>69</v>
      </c>
      <c r="E30" s="41" t="s">
        <v>28</v>
      </c>
      <c r="F30" s="44"/>
      <c r="G30" s="42"/>
      <c r="H30" s="44"/>
      <c r="I30" s="42"/>
      <c r="J30" s="42"/>
      <c r="K30" s="42"/>
      <c r="L30" s="42"/>
    </row>
    <row r="31" spans="1:16" s="31" customFormat="1" ht="22.5" customHeight="1" x14ac:dyDescent="0.2">
      <c r="A31" s="42"/>
      <c r="B31" s="82" t="s">
        <v>29</v>
      </c>
      <c r="C31" s="83"/>
      <c r="D31" s="45" t="s">
        <v>27</v>
      </c>
      <c r="E31" s="41" t="s">
        <v>30</v>
      </c>
      <c r="F31" s="44"/>
      <c r="G31" s="42"/>
      <c r="H31" s="44"/>
      <c r="I31" s="42"/>
      <c r="J31" s="42"/>
      <c r="K31" s="42"/>
      <c r="L31" s="42"/>
    </row>
    <row r="32" spans="1:16" s="31" customFormat="1" ht="22.5" customHeight="1" x14ac:dyDescent="0.2">
      <c r="A32" s="93" t="s">
        <v>31</v>
      </c>
      <c r="B32" s="83"/>
      <c r="C32" s="83"/>
      <c r="D32" s="46">
        <v>0</v>
      </c>
      <c r="E32" s="41" t="s">
        <v>30</v>
      </c>
      <c r="F32" s="44"/>
      <c r="G32" s="42"/>
      <c r="H32" s="44"/>
      <c r="I32" s="42"/>
      <c r="J32" s="42"/>
      <c r="K32" s="42"/>
      <c r="L32" s="42"/>
    </row>
    <row r="33" spans="1:16" ht="22.5" customHeight="1" x14ac:dyDescent="0.25">
      <c r="A33" s="109" t="s">
        <v>4</v>
      </c>
      <c r="B33" s="109"/>
      <c r="C33" s="47"/>
      <c r="D33" s="47"/>
      <c r="E33" s="47"/>
      <c r="F33" s="48"/>
      <c r="G33" s="48"/>
      <c r="H33" s="49"/>
      <c r="I33" s="47"/>
      <c r="J33" s="50"/>
      <c r="K33" s="50"/>
      <c r="L33" s="50"/>
    </row>
    <row r="34" spans="1:16" s="31" customFormat="1" ht="22.5" customHeight="1" x14ac:dyDescent="0.2">
      <c r="A34" s="120" t="s">
        <v>32</v>
      </c>
      <c r="B34" s="83"/>
      <c r="C34" s="83"/>
      <c r="D34" s="83"/>
      <c r="E34" s="51">
        <v>54.9</v>
      </c>
      <c r="F34" s="82" t="s">
        <v>33</v>
      </c>
      <c r="G34" s="83"/>
      <c r="H34" s="52"/>
      <c r="I34" s="52"/>
      <c r="J34" s="52"/>
      <c r="K34" s="52"/>
      <c r="L34" s="52"/>
      <c r="M34" s="52"/>
      <c r="N34" s="52"/>
      <c r="O34" s="52"/>
      <c r="P34" s="52"/>
    </row>
    <row r="35" spans="1:16" s="31" customFormat="1" ht="22.5" customHeight="1" x14ac:dyDescent="0.2">
      <c r="A35" s="52"/>
      <c r="B35" s="82" t="s">
        <v>34</v>
      </c>
      <c r="C35" s="83"/>
      <c r="D35" s="83"/>
      <c r="E35" s="51">
        <v>8.6</v>
      </c>
      <c r="F35" s="82" t="s">
        <v>35</v>
      </c>
      <c r="G35" s="83"/>
      <c r="H35" s="52"/>
      <c r="I35" s="52"/>
      <c r="J35" s="52"/>
      <c r="K35" s="52"/>
      <c r="L35" s="52"/>
      <c r="M35" s="52"/>
      <c r="N35" s="52"/>
      <c r="O35" s="52"/>
      <c r="P35" s="52"/>
    </row>
    <row r="36" spans="1:16" s="31" customFormat="1" ht="22.5" customHeight="1" x14ac:dyDescent="0.2">
      <c r="A36" s="52"/>
      <c r="B36" s="82" t="s">
        <v>36</v>
      </c>
      <c r="C36" s="83"/>
      <c r="D36" s="83"/>
      <c r="E36" s="51">
        <v>0</v>
      </c>
      <c r="F36" s="41" t="s">
        <v>33</v>
      </c>
      <c r="G36" s="52"/>
      <c r="H36" s="52"/>
      <c r="I36" s="52"/>
      <c r="J36" s="52"/>
      <c r="K36" s="52"/>
      <c r="L36" s="52"/>
      <c r="M36" s="52"/>
      <c r="N36" s="52"/>
      <c r="O36" s="52"/>
      <c r="P36" s="52"/>
    </row>
    <row r="37" spans="1:16" s="31" customFormat="1" ht="22.5" customHeight="1" x14ac:dyDescent="0.2">
      <c r="A37" s="52"/>
      <c r="B37" s="82" t="s">
        <v>37</v>
      </c>
      <c r="C37" s="83"/>
      <c r="D37" s="83"/>
      <c r="E37" s="51">
        <v>8.6</v>
      </c>
      <c r="F37" s="41" t="s">
        <v>33</v>
      </c>
      <c r="G37" s="52"/>
      <c r="H37" s="52"/>
      <c r="I37" s="52"/>
      <c r="J37" s="52"/>
      <c r="K37" s="52"/>
      <c r="L37" s="52"/>
      <c r="M37" s="52"/>
      <c r="N37" s="52"/>
      <c r="O37" s="52"/>
      <c r="P37" s="52"/>
    </row>
    <row r="38" spans="1:16" s="31" customFormat="1" ht="22.5" customHeight="1" x14ac:dyDescent="0.2">
      <c r="A38" s="52"/>
      <c r="B38" s="82" t="s">
        <v>38</v>
      </c>
      <c r="C38" s="83"/>
      <c r="D38" s="83"/>
      <c r="E38" s="51">
        <f>E34-E37</f>
        <v>46.3</v>
      </c>
      <c r="F38" s="41" t="s">
        <v>33</v>
      </c>
      <c r="G38" s="52"/>
      <c r="H38" s="52"/>
      <c r="I38" s="52"/>
      <c r="J38" s="52"/>
      <c r="K38" s="52"/>
      <c r="L38" s="52"/>
      <c r="M38" s="52"/>
      <c r="N38" s="52"/>
      <c r="O38" s="52"/>
      <c r="P38" s="52"/>
    </row>
    <row r="39" spans="1:16" s="31" customFormat="1" ht="22.5" customHeight="1" x14ac:dyDescent="0.2">
      <c r="A39" s="120" t="s">
        <v>88</v>
      </c>
      <c r="B39" s="83"/>
      <c r="C39" s="83"/>
      <c r="D39" s="83"/>
      <c r="E39" s="83"/>
      <c r="F39" s="83"/>
      <c r="G39" s="83"/>
      <c r="H39" s="83"/>
      <c r="I39" s="83"/>
      <c r="J39" s="83"/>
      <c r="M39" s="53"/>
      <c r="N39" s="53"/>
      <c r="O39" s="53"/>
      <c r="P39" s="53"/>
    </row>
    <row r="40" spans="1:16" s="31" customFormat="1" ht="249.75" customHeight="1" x14ac:dyDescent="0.2">
      <c r="A40" s="93" t="s">
        <v>91</v>
      </c>
      <c r="B40" s="83"/>
      <c r="C40" s="83"/>
      <c r="D40" s="83"/>
      <c r="E40" s="83"/>
      <c r="F40" s="83"/>
      <c r="G40" s="83"/>
      <c r="H40" s="83"/>
      <c r="I40" s="83"/>
      <c r="J40" s="83"/>
      <c r="M40" s="41"/>
      <c r="N40" s="41"/>
      <c r="O40" s="41"/>
      <c r="P40" s="41"/>
    </row>
    <row r="41" spans="1:16" s="31" customFormat="1" ht="22.5" customHeight="1" x14ac:dyDescent="0.25">
      <c r="A41" s="94" t="s">
        <v>39</v>
      </c>
      <c r="B41" s="83"/>
      <c r="C41" s="83"/>
      <c r="D41" s="83"/>
      <c r="E41" s="39"/>
      <c r="F41" s="54"/>
      <c r="G41" s="39"/>
      <c r="H41" s="54"/>
      <c r="I41" s="39"/>
      <c r="J41" s="39"/>
      <c r="K41" s="39"/>
      <c r="L41" s="39"/>
      <c r="M41" s="39"/>
      <c r="N41" s="39"/>
      <c r="O41" s="39"/>
      <c r="P41" s="39"/>
    </row>
    <row r="42" spans="1:16" s="31" customFormat="1" ht="21" customHeight="1" x14ac:dyDescent="0.25">
      <c r="A42" s="94" t="s">
        <v>40</v>
      </c>
      <c r="B42" s="83"/>
      <c r="C42" s="83"/>
      <c r="D42" s="39"/>
      <c r="E42" s="39"/>
      <c r="F42" s="54"/>
      <c r="G42" s="39"/>
      <c r="H42" s="54"/>
      <c r="I42" s="39"/>
      <c r="J42" s="39"/>
      <c r="K42" s="39"/>
      <c r="L42" s="39"/>
      <c r="M42" s="39"/>
      <c r="N42" s="39"/>
      <c r="O42" s="39"/>
      <c r="P42" s="39"/>
    </row>
    <row r="43" spans="1:16" s="31" customFormat="1" ht="33" x14ac:dyDescent="0.2">
      <c r="A43" s="55" t="s">
        <v>41</v>
      </c>
      <c r="B43" s="78" t="s">
        <v>42</v>
      </c>
      <c r="C43" s="79"/>
      <c r="D43" s="55" t="s">
        <v>7</v>
      </c>
      <c r="E43" s="55" t="s">
        <v>43</v>
      </c>
      <c r="F43" s="56" t="s">
        <v>44</v>
      </c>
      <c r="G43" s="55" t="s">
        <v>45</v>
      </c>
      <c r="H43" s="12" t="s">
        <v>46</v>
      </c>
      <c r="I43" s="80" t="s">
        <v>8</v>
      </c>
      <c r="J43" s="81"/>
      <c r="K43" s="121"/>
      <c r="L43" s="121"/>
      <c r="M43" s="58"/>
      <c r="N43" s="58"/>
      <c r="O43" s="58"/>
      <c r="P43" s="58"/>
    </row>
    <row r="44" spans="1:16" s="31" customFormat="1" ht="25.5" customHeight="1" x14ac:dyDescent="0.2">
      <c r="A44" s="55" t="s">
        <v>47</v>
      </c>
      <c r="B44" s="85" t="s">
        <v>48</v>
      </c>
      <c r="C44" s="79"/>
      <c r="D44" s="59"/>
      <c r="E44" s="59"/>
      <c r="F44" s="60"/>
      <c r="G44" s="59"/>
      <c r="H44" s="61"/>
      <c r="I44" s="89"/>
      <c r="J44" s="81"/>
      <c r="K44" s="121"/>
      <c r="L44" s="121"/>
      <c r="M44" s="62"/>
      <c r="N44" s="62"/>
      <c r="O44" s="62"/>
      <c r="P44" s="62"/>
    </row>
    <row r="45" spans="1:16" s="31" customFormat="1" ht="91.5" customHeight="1" x14ac:dyDescent="0.2">
      <c r="A45" s="2">
        <v>1</v>
      </c>
      <c r="B45" s="86" t="s">
        <v>106</v>
      </c>
      <c r="C45" s="79"/>
      <c r="D45" s="2" t="s">
        <v>49</v>
      </c>
      <c r="E45" s="3">
        <v>8.6</v>
      </c>
      <c r="F45" s="4">
        <v>0</v>
      </c>
      <c r="G45" s="4">
        <v>0</v>
      </c>
      <c r="H45" s="11">
        <f>E45*F45*G45/100</f>
        <v>0</v>
      </c>
      <c r="I45" s="87" t="s">
        <v>107</v>
      </c>
      <c r="J45" s="88"/>
      <c r="K45" s="122"/>
      <c r="L45" s="122"/>
      <c r="M45" s="41"/>
      <c r="N45" s="41"/>
      <c r="O45" s="41"/>
      <c r="P45" s="41"/>
    </row>
    <row r="46" spans="1:16" s="31" customFormat="1" ht="28.5" customHeight="1" x14ac:dyDescent="0.2">
      <c r="A46" s="78" t="s">
        <v>100</v>
      </c>
      <c r="B46" s="90"/>
      <c r="C46" s="90"/>
      <c r="D46" s="79"/>
      <c r="E46" s="5">
        <f>E45</f>
        <v>8.6</v>
      </c>
      <c r="F46" s="1"/>
      <c r="G46" s="1"/>
      <c r="H46" s="12">
        <f>H45</f>
        <v>0</v>
      </c>
      <c r="I46" s="91"/>
      <c r="J46" s="81"/>
      <c r="K46" s="121"/>
      <c r="L46" s="121"/>
      <c r="M46" s="41"/>
      <c r="N46" s="41"/>
      <c r="O46" s="41"/>
      <c r="P46" s="41"/>
    </row>
    <row r="47" spans="1:16" s="31" customFormat="1" x14ac:dyDescent="0.2">
      <c r="A47" s="82"/>
      <c r="B47" s="83"/>
      <c r="C47" s="83"/>
      <c r="D47" s="83"/>
      <c r="E47" s="83"/>
      <c r="F47" s="83"/>
      <c r="G47" s="83"/>
      <c r="H47" s="83"/>
      <c r="I47" s="83"/>
      <c r="J47" s="83"/>
      <c r="M47" s="41"/>
      <c r="N47" s="41"/>
      <c r="O47" s="41"/>
      <c r="P47" s="41"/>
    </row>
    <row r="48" spans="1:16" s="31" customFormat="1" x14ac:dyDescent="0.25">
      <c r="A48" s="84" t="s">
        <v>51</v>
      </c>
      <c r="B48" s="83"/>
      <c r="C48" s="83"/>
      <c r="D48" s="83"/>
      <c r="E48" s="39"/>
      <c r="F48" s="54"/>
      <c r="G48" s="39"/>
      <c r="H48" s="54"/>
      <c r="I48" s="39"/>
      <c r="J48" s="39"/>
      <c r="K48" s="39"/>
      <c r="L48" s="39"/>
      <c r="M48" s="39"/>
      <c r="N48" s="39"/>
      <c r="O48" s="39"/>
      <c r="P48" s="39"/>
    </row>
    <row r="49" spans="1:16" s="31" customFormat="1" ht="33" x14ac:dyDescent="0.2">
      <c r="A49" s="57" t="s">
        <v>41</v>
      </c>
      <c r="B49" s="57" t="s">
        <v>52</v>
      </c>
      <c r="C49" s="57" t="s">
        <v>53</v>
      </c>
      <c r="D49" s="57" t="s">
        <v>54</v>
      </c>
      <c r="E49" s="57" t="s">
        <v>55</v>
      </c>
      <c r="F49" s="57" t="s">
        <v>44</v>
      </c>
      <c r="G49" s="57" t="s">
        <v>56</v>
      </c>
      <c r="H49" s="57" t="s">
        <v>57</v>
      </c>
      <c r="I49" s="80" t="s">
        <v>8</v>
      </c>
      <c r="J49" s="127"/>
      <c r="K49" s="123"/>
      <c r="L49" s="123"/>
      <c r="M49" s="58"/>
      <c r="N49" s="58"/>
      <c r="O49" s="58"/>
      <c r="P49" s="58"/>
    </row>
    <row r="50" spans="1:16" s="31" customFormat="1" ht="15" x14ac:dyDescent="0.25">
      <c r="A50" s="128">
        <v>1</v>
      </c>
      <c r="B50" s="128">
        <v>2</v>
      </c>
      <c r="C50" s="128">
        <v>3</v>
      </c>
      <c r="D50" s="128">
        <v>4</v>
      </c>
      <c r="E50" s="128">
        <v>5</v>
      </c>
      <c r="F50" s="128">
        <v>6</v>
      </c>
      <c r="G50" s="128">
        <v>7</v>
      </c>
      <c r="H50" s="128" t="s">
        <v>58</v>
      </c>
      <c r="I50" s="129">
        <v>9</v>
      </c>
      <c r="J50" s="127"/>
      <c r="K50" s="123"/>
      <c r="L50" s="123"/>
      <c r="M50" s="63"/>
      <c r="N50" s="63"/>
      <c r="O50" s="63"/>
      <c r="P50" s="63"/>
    </row>
    <row r="51" spans="1:16" s="31" customFormat="1" x14ac:dyDescent="0.25">
      <c r="A51" s="130" t="s">
        <v>47</v>
      </c>
      <c r="B51" s="131" t="s">
        <v>59</v>
      </c>
      <c r="C51" s="131"/>
      <c r="D51" s="131"/>
      <c r="E51" s="131"/>
      <c r="F51" s="131"/>
      <c r="G51" s="131"/>
      <c r="H51" s="131"/>
      <c r="I51" s="132"/>
      <c r="J51" s="127"/>
      <c r="K51" s="123"/>
      <c r="L51" s="123"/>
      <c r="M51" s="32"/>
      <c r="N51" s="32"/>
      <c r="O51" s="32"/>
      <c r="P51" s="32"/>
    </row>
    <row r="52" spans="1:16" s="31" customFormat="1" ht="33" customHeight="1" x14ac:dyDescent="0.2">
      <c r="A52" s="133">
        <v>1</v>
      </c>
      <c r="B52" s="134" t="s">
        <v>70</v>
      </c>
      <c r="C52" s="133" t="s">
        <v>49</v>
      </c>
      <c r="D52" s="135" t="s">
        <v>75</v>
      </c>
      <c r="E52" s="136">
        <v>16.850000000000001</v>
      </c>
      <c r="F52" s="137">
        <v>707600</v>
      </c>
      <c r="G52" s="138">
        <v>0</v>
      </c>
      <c r="H52" s="139">
        <f t="shared" ref="H52:H58" si="0">E52*F52*G52/100</f>
        <v>0</v>
      </c>
      <c r="I52" s="140" t="s">
        <v>111</v>
      </c>
      <c r="J52" s="140"/>
      <c r="K52" s="124"/>
      <c r="L52" s="124"/>
      <c r="M52" s="41"/>
      <c r="N52" s="41"/>
      <c r="O52" s="41"/>
      <c r="P52" s="41"/>
    </row>
    <row r="53" spans="1:16" s="31" customFormat="1" ht="33" customHeight="1" x14ac:dyDescent="0.2">
      <c r="A53" s="141">
        <v>2</v>
      </c>
      <c r="B53" s="142" t="s">
        <v>71</v>
      </c>
      <c r="C53" s="133" t="s">
        <v>49</v>
      </c>
      <c r="D53" s="136" t="s">
        <v>76</v>
      </c>
      <c r="E53" s="136">
        <v>3.15</v>
      </c>
      <c r="F53" s="137">
        <v>551500</v>
      </c>
      <c r="G53" s="138">
        <v>0</v>
      </c>
      <c r="H53" s="139">
        <f t="shared" si="0"/>
        <v>0</v>
      </c>
      <c r="I53" s="140"/>
      <c r="J53" s="140"/>
      <c r="K53" s="124"/>
      <c r="L53" s="124"/>
      <c r="M53" s="41"/>
      <c r="N53" s="41"/>
      <c r="O53" s="41"/>
      <c r="P53" s="41"/>
    </row>
    <row r="54" spans="1:16" s="31" customFormat="1" ht="33" customHeight="1" x14ac:dyDescent="0.2">
      <c r="A54" s="133">
        <v>3</v>
      </c>
      <c r="B54" s="142" t="s">
        <v>72</v>
      </c>
      <c r="C54" s="133" t="s">
        <v>73</v>
      </c>
      <c r="D54" s="136" t="s">
        <v>77</v>
      </c>
      <c r="E54" s="136">
        <v>14.51</v>
      </c>
      <c r="F54" s="137">
        <v>3077600</v>
      </c>
      <c r="G54" s="138">
        <v>0</v>
      </c>
      <c r="H54" s="139">
        <f t="shared" si="0"/>
        <v>0</v>
      </c>
      <c r="I54" s="140"/>
      <c r="J54" s="140"/>
      <c r="K54" s="124"/>
      <c r="L54" s="124"/>
      <c r="M54" s="41"/>
      <c r="N54" s="41" t="s">
        <v>108</v>
      </c>
      <c r="O54" s="41"/>
      <c r="P54" s="41"/>
    </row>
    <row r="55" spans="1:16" s="31" customFormat="1" ht="33" customHeight="1" x14ac:dyDescent="0.2">
      <c r="A55" s="141">
        <v>4</v>
      </c>
      <c r="B55" s="142" t="s">
        <v>74</v>
      </c>
      <c r="C55" s="133"/>
      <c r="D55" s="136"/>
      <c r="E55" s="143" t="s">
        <v>69</v>
      </c>
      <c r="F55" s="137">
        <v>3604700</v>
      </c>
      <c r="G55" s="138">
        <v>0</v>
      </c>
      <c r="H55" s="139">
        <f t="shared" si="0"/>
        <v>0</v>
      </c>
      <c r="I55" s="140"/>
      <c r="J55" s="140"/>
      <c r="K55" s="124"/>
      <c r="L55" s="124"/>
      <c r="M55" s="41"/>
      <c r="N55" s="41" t="s">
        <v>109</v>
      </c>
      <c r="O55" s="41"/>
      <c r="P55" s="41"/>
    </row>
    <row r="56" spans="1:16" s="31" customFormat="1" ht="33" customHeight="1" x14ac:dyDescent="0.2">
      <c r="A56" s="133">
        <v>5</v>
      </c>
      <c r="B56" s="142" t="s">
        <v>78</v>
      </c>
      <c r="C56" s="133" t="s">
        <v>49</v>
      </c>
      <c r="D56" s="136" t="s">
        <v>79</v>
      </c>
      <c r="E56" s="136">
        <v>5.25</v>
      </c>
      <c r="F56" s="137">
        <v>272400</v>
      </c>
      <c r="G56" s="138">
        <v>0</v>
      </c>
      <c r="H56" s="139">
        <f t="shared" si="0"/>
        <v>0</v>
      </c>
      <c r="I56" s="140"/>
      <c r="J56" s="140"/>
      <c r="K56" s="124"/>
      <c r="L56" s="124"/>
      <c r="M56" s="41"/>
      <c r="N56" s="41"/>
      <c r="O56" s="41"/>
      <c r="P56" s="41"/>
    </row>
    <row r="57" spans="1:16" s="31" customFormat="1" ht="42.75" customHeight="1" x14ac:dyDescent="0.2">
      <c r="A57" s="141">
        <v>6</v>
      </c>
      <c r="B57" s="142" t="s">
        <v>80</v>
      </c>
      <c r="C57" s="133" t="s">
        <v>49</v>
      </c>
      <c r="D57" s="136" t="s">
        <v>81</v>
      </c>
      <c r="E57" s="136">
        <v>10.85</v>
      </c>
      <c r="F57" s="137">
        <v>294000</v>
      </c>
      <c r="G57" s="138">
        <v>0</v>
      </c>
      <c r="H57" s="139">
        <f t="shared" si="0"/>
        <v>0</v>
      </c>
      <c r="I57" s="140"/>
      <c r="J57" s="140"/>
      <c r="K57" s="124"/>
      <c r="L57" s="124"/>
      <c r="M57" s="41"/>
      <c r="N57" s="41"/>
      <c r="O57" s="41"/>
      <c r="P57" s="41"/>
    </row>
    <row r="58" spans="1:16" s="31" customFormat="1" ht="39" customHeight="1" x14ac:dyDescent="0.2">
      <c r="A58" s="133">
        <v>7</v>
      </c>
      <c r="B58" s="142" t="s">
        <v>82</v>
      </c>
      <c r="C58" s="133" t="s">
        <v>49</v>
      </c>
      <c r="D58" s="136" t="s">
        <v>83</v>
      </c>
      <c r="E58" s="136">
        <v>22.43</v>
      </c>
      <c r="F58" s="137">
        <v>306100</v>
      </c>
      <c r="G58" s="138">
        <v>0</v>
      </c>
      <c r="H58" s="139">
        <f t="shared" si="0"/>
        <v>0</v>
      </c>
      <c r="I58" s="140"/>
      <c r="J58" s="140"/>
      <c r="K58" s="124"/>
      <c r="L58" s="124"/>
      <c r="M58" s="41"/>
      <c r="N58" s="41"/>
      <c r="O58" s="41"/>
      <c r="P58" s="41"/>
    </row>
    <row r="59" spans="1:16" s="31" customFormat="1" x14ac:dyDescent="0.25">
      <c r="A59" s="144"/>
      <c r="B59" s="145" t="s">
        <v>60</v>
      </c>
      <c r="C59" s="144"/>
      <c r="D59" s="146"/>
      <c r="E59" s="146"/>
      <c r="F59" s="147"/>
      <c r="G59" s="147"/>
      <c r="H59" s="148">
        <f>SUM(H52:H58)</f>
        <v>0</v>
      </c>
      <c r="I59" s="149"/>
      <c r="J59" s="127"/>
      <c r="K59" s="123"/>
      <c r="L59" s="123"/>
      <c r="M59" s="64"/>
      <c r="N59" s="64"/>
      <c r="O59" s="64"/>
      <c r="P59" s="64"/>
    </row>
    <row r="60" spans="1:16" s="31" customFormat="1" x14ac:dyDescent="0.25">
      <c r="A60" s="145" t="s">
        <v>50</v>
      </c>
      <c r="B60" s="150" t="s">
        <v>61</v>
      </c>
      <c r="C60" s="144"/>
      <c r="D60" s="146"/>
      <c r="E60" s="146"/>
      <c r="F60" s="147"/>
      <c r="G60" s="147"/>
      <c r="H60" s="151"/>
      <c r="I60" s="149"/>
      <c r="J60" s="127"/>
      <c r="K60" s="123"/>
      <c r="L60" s="123"/>
      <c r="M60" s="64"/>
      <c r="N60" s="64"/>
      <c r="O60" s="64"/>
      <c r="P60" s="64"/>
    </row>
    <row r="61" spans="1:16" s="31" customFormat="1" ht="33.75" customHeight="1" x14ac:dyDescent="0.25">
      <c r="A61" s="133">
        <v>1</v>
      </c>
      <c r="B61" s="144" t="s">
        <v>84</v>
      </c>
      <c r="C61" s="133" t="s">
        <v>62</v>
      </c>
      <c r="D61" s="138"/>
      <c r="E61" s="152">
        <v>1</v>
      </c>
      <c r="F61" s="147">
        <v>315000</v>
      </c>
      <c r="G61" s="147">
        <v>100</v>
      </c>
      <c r="H61" s="151">
        <f>F61</f>
        <v>315000</v>
      </c>
      <c r="I61" s="87" t="s">
        <v>94</v>
      </c>
      <c r="J61" s="153"/>
      <c r="K61" s="125"/>
      <c r="L61" s="125"/>
      <c r="M61" s="65"/>
      <c r="N61" s="65"/>
      <c r="O61" s="65"/>
      <c r="P61" s="65"/>
    </row>
    <row r="62" spans="1:16" s="31" customFormat="1" ht="21" customHeight="1" x14ac:dyDescent="0.25">
      <c r="A62" s="144"/>
      <c r="B62" s="145" t="s">
        <v>63</v>
      </c>
      <c r="C62" s="144"/>
      <c r="D62" s="146"/>
      <c r="E62" s="146"/>
      <c r="F62" s="147"/>
      <c r="G62" s="147"/>
      <c r="H62" s="148">
        <f>SUM(H61)</f>
        <v>315000</v>
      </c>
      <c r="I62" s="149"/>
      <c r="J62" s="127"/>
      <c r="K62" s="123"/>
      <c r="L62" s="123"/>
      <c r="M62" s="64"/>
      <c r="N62" s="64"/>
      <c r="O62" s="64"/>
      <c r="P62" s="64"/>
    </row>
    <row r="63" spans="1:16" s="31" customFormat="1" ht="23.25" customHeight="1" x14ac:dyDescent="0.25">
      <c r="A63" s="144"/>
      <c r="B63" s="154" t="s">
        <v>64</v>
      </c>
      <c r="C63" s="155"/>
      <c r="D63" s="155"/>
      <c r="E63" s="146"/>
      <c r="F63" s="147"/>
      <c r="G63" s="147"/>
      <c r="H63" s="148">
        <f>H59+H62</f>
        <v>315000</v>
      </c>
      <c r="I63" s="89"/>
      <c r="J63" s="127"/>
      <c r="K63" s="123"/>
      <c r="L63" s="123"/>
      <c r="M63" s="39"/>
      <c r="N63" s="39"/>
      <c r="O63" s="39"/>
      <c r="P63" s="39"/>
    </row>
    <row r="64" spans="1:16" s="31" customFormat="1" ht="22.5" customHeight="1" x14ac:dyDescent="0.2">
      <c r="A64" s="92" t="s">
        <v>65</v>
      </c>
      <c r="B64" s="83"/>
      <c r="C64" s="83"/>
      <c r="D64" s="83"/>
      <c r="E64" s="83"/>
      <c r="F64" s="83"/>
      <c r="G64" s="83"/>
      <c r="H64" s="83"/>
      <c r="I64" s="83"/>
      <c r="J64" s="83"/>
    </row>
    <row r="65" spans="1:21" s="31" customFormat="1" ht="39" customHeight="1" x14ac:dyDescent="0.2">
      <c r="A65" s="157" t="s">
        <v>41</v>
      </c>
      <c r="B65" s="158" t="s">
        <v>5</v>
      </c>
      <c r="C65" s="81"/>
      <c r="D65" s="159" t="s">
        <v>6</v>
      </c>
      <c r="E65" s="160" t="s">
        <v>7</v>
      </c>
      <c r="F65" s="161" t="s">
        <v>44</v>
      </c>
      <c r="G65" s="162" t="s">
        <v>66</v>
      </c>
      <c r="H65" s="161" t="s">
        <v>46</v>
      </c>
      <c r="I65" s="163" t="s">
        <v>8</v>
      </c>
      <c r="J65" s="81"/>
      <c r="K65" s="121"/>
      <c r="L65" s="121"/>
    </row>
    <row r="66" spans="1:21" s="31" customFormat="1" ht="68.25" customHeight="1" x14ac:dyDescent="0.2">
      <c r="A66" s="164">
        <v>1</v>
      </c>
      <c r="B66" s="165" t="s">
        <v>98</v>
      </c>
      <c r="C66" s="81"/>
      <c r="D66" s="166">
        <v>1</v>
      </c>
      <c r="E66" s="167" t="s">
        <v>95</v>
      </c>
      <c r="F66" s="168">
        <v>1000000</v>
      </c>
      <c r="G66" s="169">
        <v>100</v>
      </c>
      <c r="H66" s="168">
        <f>F66*G66/100</f>
        <v>1000000</v>
      </c>
      <c r="I66" s="163" t="s">
        <v>96</v>
      </c>
      <c r="J66" s="88"/>
      <c r="K66" s="122"/>
      <c r="L66" s="122"/>
    </row>
    <row r="67" spans="1:21" s="31" customFormat="1" ht="219.75" customHeight="1" x14ac:dyDescent="0.2">
      <c r="A67" s="167">
        <v>2</v>
      </c>
      <c r="B67" s="170" t="s">
        <v>99</v>
      </c>
      <c r="C67" s="81"/>
      <c r="D67" s="171" t="s">
        <v>97</v>
      </c>
      <c r="E67" s="167" t="s">
        <v>95</v>
      </c>
      <c r="F67" s="169">
        <v>0</v>
      </c>
      <c r="G67" s="169">
        <v>0</v>
      </c>
      <c r="H67" s="172">
        <v>0</v>
      </c>
      <c r="I67" s="173" t="s">
        <v>102</v>
      </c>
      <c r="J67" s="88"/>
      <c r="K67" s="122"/>
      <c r="L67" s="122"/>
    </row>
    <row r="68" spans="1:21" s="31" customFormat="1" ht="29.25" customHeight="1" x14ac:dyDescent="0.2">
      <c r="A68" s="80" t="s">
        <v>101</v>
      </c>
      <c r="B68" s="81"/>
      <c r="C68" s="81"/>
      <c r="D68" s="81"/>
      <c r="E68" s="81"/>
      <c r="F68" s="81"/>
      <c r="G68" s="81"/>
      <c r="H68" s="174">
        <f>SUM(H66:H67)</f>
        <v>1000000</v>
      </c>
      <c r="I68" s="175"/>
      <c r="J68" s="81"/>
      <c r="K68" s="121"/>
      <c r="L68" s="121"/>
    </row>
    <row r="69" spans="1:21" s="31" customFormat="1" ht="24" customHeight="1" x14ac:dyDescent="0.25">
      <c r="A69" s="92" t="s">
        <v>67</v>
      </c>
      <c r="B69" s="83"/>
      <c r="C69" s="83"/>
      <c r="D69" s="8">
        <f>H46+H63+H68</f>
        <v>1315000</v>
      </c>
      <c r="E69" s="10" t="s">
        <v>9</v>
      </c>
      <c r="F69" s="7"/>
      <c r="G69" s="7"/>
      <c r="H69" s="156"/>
      <c r="I69" s="126"/>
      <c r="J69" s="126"/>
      <c r="K69" s="126"/>
      <c r="L69" s="126"/>
      <c r="M69" s="66"/>
      <c r="N69" s="66"/>
      <c r="O69" s="66"/>
      <c r="P69" s="66"/>
    </row>
    <row r="70" spans="1:21" s="31" customFormat="1" ht="15.75" x14ac:dyDescent="0.3">
      <c r="A70" s="114" t="s">
        <v>68</v>
      </c>
      <c r="B70" s="83"/>
      <c r="C70" s="115" t="s">
        <v>110</v>
      </c>
      <c r="D70" s="83"/>
      <c r="E70" s="83"/>
      <c r="F70" s="83"/>
      <c r="G70" s="83"/>
      <c r="H70" s="83"/>
      <c r="I70" s="83"/>
      <c r="J70" s="6"/>
      <c r="K70" s="6"/>
      <c r="L70" s="6"/>
      <c r="M70" s="6"/>
      <c r="N70" s="6"/>
      <c r="O70" s="6"/>
      <c r="P70" s="6"/>
    </row>
    <row r="71" spans="1:21" s="31" customFormat="1" x14ac:dyDescent="0.25">
      <c r="A71" s="116"/>
      <c r="B71" s="83"/>
      <c r="C71" s="83"/>
      <c r="D71" s="83"/>
      <c r="E71" s="6"/>
      <c r="F71" s="117"/>
      <c r="G71" s="83"/>
      <c r="H71" s="83"/>
      <c r="I71" s="83"/>
      <c r="J71" s="83"/>
      <c r="M71" s="9"/>
      <c r="N71" s="9"/>
      <c r="O71" s="9"/>
      <c r="P71" s="9"/>
    </row>
    <row r="72" spans="1:21" s="69" customFormat="1" ht="17.25" x14ac:dyDescent="0.3">
      <c r="A72" s="67"/>
      <c r="B72" s="67"/>
      <c r="C72" s="67"/>
      <c r="D72" s="67"/>
      <c r="E72" s="67"/>
      <c r="F72" s="67"/>
      <c r="G72" s="67"/>
      <c r="H72" s="67"/>
      <c r="I72" s="67"/>
      <c r="J72" s="67"/>
      <c r="K72" s="67"/>
      <c r="L72" s="67"/>
      <c r="M72" s="68"/>
      <c r="N72" s="68"/>
      <c r="O72" s="68"/>
      <c r="P72" s="68"/>
      <c r="Q72" s="68"/>
      <c r="R72" s="68"/>
      <c r="S72" s="68"/>
      <c r="T72" s="68"/>
      <c r="U72" s="68"/>
    </row>
    <row r="73" spans="1:21" s="69" customFormat="1" ht="35.25" customHeight="1" x14ac:dyDescent="0.3">
      <c r="A73" s="67"/>
      <c r="B73" s="67"/>
      <c r="C73" s="67"/>
      <c r="D73" s="67"/>
      <c r="E73" s="67"/>
      <c r="F73" s="67"/>
      <c r="G73" s="67"/>
      <c r="H73" s="67"/>
      <c r="I73" s="67"/>
      <c r="J73" s="67"/>
      <c r="K73" s="67"/>
      <c r="L73" s="67"/>
      <c r="M73" s="68"/>
      <c r="N73" s="68"/>
      <c r="O73" s="68"/>
      <c r="P73" s="68"/>
      <c r="Q73" s="68"/>
      <c r="R73" s="68"/>
      <c r="S73" s="68"/>
      <c r="T73" s="68"/>
      <c r="U73" s="68"/>
    </row>
    <row r="74" spans="1:21" s="69" customFormat="1" ht="35.25" customHeight="1" x14ac:dyDescent="0.3">
      <c r="A74" s="67"/>
      <c r="B74" s="67"/>
      <c r="C74" s="67"/>
      <c r="D74" s="67"/>
      <c r="E74" s="67"/>
      <c r="F74" s="67"/>
      <c r="G74" s="67"/>
      <c r="H74" s="67"/>
      <c r="I74" s="67"/>
      <c r="J74" s="67"/>
      <c r="K74" s="67"/>
      <c r="L74" s="67"/>
      <c r="M74" s="68"/>
      <c r="N74" s="68"/>
      <c r="O74" s="68"/>
      <c r="P74" s="68"/>
      <c r="Q74" s="68"/>
      <c r="R74" s="68"/>
      <c r="S74" s="68"/>
      <c r="T74" s="68"/>
      <c r="U74" s="68"/>
    </row>
    <row r="75" spans="1:21" s="69" customFormat="1" ht="18.75" customHeight="1" x14ac:dyDescent="0.3">
      <c r="A75" s="70"/>
      <c r="B75" s="70"/>
      <c r="C75" s="71"/>
      <c r="D75" s="72"/>
      <c r="E75" s="72"/>
      <c r="F75" s="72"/>
      <c r="G75" s="72"/>
      <c r="H75" s="72"/>
      <c r="I75" s="72"/>
      <c r="J75" s="73"/>
      <c r="K75" s="73"/>
      <c r="L75" s="73"/>
      <c r="M75" s="68"/>
      <c r="N75" s="68"/>
      <c r="O75" s="68"/>
      <c r="P75" s="68"/>
      <c r="Q75" s="68"/>
      <c r="R75" s="68"/>
      <c r="S75" s="68"/>
      <c r="T75" s="68"/>
      <c r="U75" s="68"/>
    </row>
    <row r="76" spans="1:21" s="69" customFormat="1" ht="18.75" customHeight="1" x14ac:dyDescent="0.3">
      <c r="A76" s="70"/>
      <c r="B76" s="70"/>
      <c r="C76" s="71"/>
      <c r="D76" s="72"/>
      <c r="E76" s="72"/>
      <c r="F76" s="72"/>
      <c r="G76" s="72"/>
      <c r="H76" s="72"/>
      <c r="I76" s="72"/>
      <c r="J76" s="73"/>
      <c r="K76" s="73"/>
      <c r="L76" s="73"/>
      <c r="M76" s="68"/>
      <c r="N76" s="68"/>
      <c r="O76" s="68"/>
      <c r="P76" s="68"/>
      <c r="Q76" s="68"/>
      <c r="R76" s="68"/>
      <c r="S76" s="68"/>
      <c r="T76" s="68"/>
      <c r="U76" s="68"/>
    </row>
    <row r="77" spans="1:21" s="69" customFormat="1" ht="18.75" customHeight="1" x14ac:dyDescent="0.3">
      <c r="A77" s="70"/>
      <c r="B77" s="70"/>
      <c r="C77" s="71"/>
      <c r="D77" s="72"/>
      <c r="E77" s="72"/>
      <c r="F77" s="72"/>
      <c r="G77" s="72"/>
      <c r="H77" s="72"/>
      <c r="I77" s="72"/>
      <c r="J77" s="73"/>
      <c r="K77" s="73"/>
      <c r="L77" s="73"/>
      <c r="M77" s="68"/>
      <c r="N77" s="68"/>
      <c r="O77" s="68"/>
      <c r="P77" s="68"/>
      <c r="Q77" s="68"/>
      <c r="R77" s="68"/>
      <c r="S77" s="68"/>
      <c r="T77" s="68"/>
      <c r="U77" s="68"/>
    </row>
    <row r="78" spans="1:21" s="69" customFormat="1" ht="18.75" customHeight="1" x14ac:dyDescent="0.3">
      <c r="A78" s="70"/>
      <c r="B78" s="70"/>
      <c r="C78" s="71"/>
      <c r="D78" s="72"/>
      <c r="E78" s="72"/>
      <c r="F78" s="72"/>
      <c r="G78" s="72"/>
      <c r="H78" s="72"/>
      <c r="I78" s="72"/>
      <c r="J78" s="73"/>
      <c r="K78" s="73"/>
      <c r="L78" s="73"/>
      <c r="M78" s="68"/>
      <c r="N78" s="68"/>
      <c r="O78" s="68"/>
      <c r="P78" s="68"/>
      <c r="Q78" s="68"/>
      <c r="R78" s="68"/>
      <c r="S78" s="68"/>
      <c r="T78" s="68"/>
      <c r="U78" s="68"/>
    </row>
    <row r="79" spans="1:21" s="69" customFormat="1" ht="18.75" customHeight="1" x14ac:dyDescent="0.3">
      <c r="A79" s="70"/>
      <c r="B79" s="70"/>
      <c r="C79" s="71"/>
      <c r="D79" s="72"/>
      <c r="E79" s="72"/>
      <c r="F79" s="72"/>
      <c r="G79" s="72"/>
      <c r="H79" s="72"/>
      <c r="I79" s="72"/>
      <c r="J79" s="73"/>
      <c r="K79" s="73"/>
      <c r="L79" s="73"/>
      <c r="M79" s="68"/>
      <c r="N79" s="68"/>
      <c r="O79" s="68"/>
      <c r="P79" s="68"/>
      <c r="Q79" s="68"/>
      <c r="R79" s="68"/>
      <c r="S79" s="68"/>
      <c r="T79" s="68"/>
      <c r="U79" s="68"/>
    </row>
    <row r="80" spans="1:21" s="69" customFormat="1" ht="18.75" customHeight="1" x14ac:dyDescent="0.3">
      <c r="A80" s="70"/>
      <c r="B80" s="70"/>
      <c r="C80" s="71"/>
      <c r="D80" s="72"/>
      <c r="E80" s="72"/>
      <c r="F80" s="72"/>
      <c r="G80" s="72"/>
      <c r="H80" s="72"/>
      <c r="I80" s="72"/>
      <c r="J80" s="73"/>
      <c r="K80" s="73"/>
      <c r="L80" s="73"/>
      <c r="M80" s="68"/>
      <c r="N80" s="68"/>
      <c r="O80" s="68"/>
      <c r="P80" s="68"/>
      <c r="Q80" s="68"/>
      <c r="R80" s="68"/>
      <c r="S80" s="68"/>
      <c r="T80" s="68"/>
      <c r="U80" s="68"/>
    </row>
    <row r="81" spans="1:21" s="69" customFormat="1" ht="18.75" customHeight="1" x14ac:dyDescent="0.3">
      <c r="A81" s="70"/>
      <c r="B81" s="70"/>
      <c r="C81" s="71"/>
      <c r="D81" s="72"/>
      <c r="E81" s="72"/>
      <c r="F81" s="72"/>
      <c r="G81" s="72"/>
      <c r="H81" s="72"/>
      <c r="I81" s="72"/>
      <c r="J81" s="73"/>
      <c r="K81" s="73"/>
      <c r="L81" s="73"/>
      <c r="M81" s="68"/>
      <c r="N81" s="68"/>
      <c r="O81" s="68"/>
      <c r="P81" s="68"/>
      <c r="Q81" s="68"/>
      <c r="R81" s="68"/>
      <c r="S81" s="68"/>
      <c r="T81" s="68"/>
      <c r="U81" s="68"/>
    </row>
    <row r="82" spans="1:21" s="69" customFormat="1" ht="18.75" customHeight="1" x14ac:dyDescent="0.3">
      <c r="A82" s="70"/>
      <c r="B82" s="70"/>
      <c r="C82" s="71"/>
      <c r="D82" s="72"/>
      <c r="E82" s="72"/>
      <c r="F82" s="72"/>
      <c r="G82" s="72"/>
      <c r="H82" s="72"/>
      <c r="I82" s="72"/>
      <c r="J82" s="73"/>
      <c r="K82" s="73"/>
      <c r="L82" s="73"/>
      <c r="M82" s="68"/>
      <c r="N82" s="68"/>
      <c r="O82" s="68"/>
      <c r="P82" s="68"/>
      <c r="Q82" s="68"/>
      <c r="R82" s="68"/>
      <c r="S82" s="68"/>
      <c r="T82" s="68"/>
      <c r="U82" s="68"/>
    </row>
    <row r="83" spans="1:21" ht="17.25" customHeight="1" x14ac:dyDescent="0.25">
      <c r="A83" s="113"/>
      <c r="B83" s="113"/>
      <c r="C83" s="113"/>
      <c r="D83" s="113"/>
      <c r="E83" s="113"/>
      <c r="F83" s="113"/>
      <c r="G83" s="113"/>
      <c r="H83" s="113"/>
      <c r="I83" s="113"/>
      <c r="J83" s="113"/>
      <c r="K83" s="74"/>
      <c r="L83" s="74"/>
    </row>
    <row r="84" spans="1:21" x14ac:dyDescent="0.25">
      <c r="H84" s="75"/>
      <c r="I84" s="112"/>
      <c r="J84" s="112"/>
      <c r="K84" s="76"/>
      <c r="L84" s="76"/>
    </row>
    <row r="85" spans="1:21" ht="18.75" customHeight="1" x14ac:dyDescent="0.25">
      <c r="H85" s="75"/>
      <c r="I85" s="77"/>
    </row>
    <row r="86" spans="1:21" x14ac:dyDescent="0.25">
      <c r="H86" s="75"/>
      <c r="I86" s="77"/>
    </row>
    <row r="87" spans="1:21" x14ac:dyDescent="0.25">
      <c r="A87" s="113"/>
      <c r="B87" s="113"/>
      <c r="C87" s="113"/>
      <c r="D87" s="113"/>
      <c r="E87" s="113"/>
      <c r="F87" s="113"/>
      <c r="G87" s="113"/>
      <c r="H87" s="113"/>
      <c r="I87" s="113"/>
      <c r="J87" s="113"/>
      <c r="K87" s="74"/>
      <c r="L87" s="74"/>
    </row>
  </sheetData>
  <mergeCells count="86">
    <mergeCell ref="A70:B70"/>
    <mergeCell ref="C70:I70"/>
    <mergeCell ref="A71:D71"/>
    <mergeCell ref="F71:J71"/>
    <mergeCell ref="A17:J17"/>
    <mergeCell ref="A18:J18"/>
    <mergeCell ref="A19:J19"/>
    <mergeCell ref="A20:J20"/>
    <mergeCell ref="B37:D37"/>
    <mergeCell ref="B38:D38"/>
    <mergeCell ref="A39:J39"/>
    <mergeCell ref="A34:D34"/>
    <mergeCell ref="F34:G34"/>
    <mergeCell ref="B35:D35"/>
    <mergeCell ref="F35:G35"/>
    <mergeCell ref="B36:D36"/>
    <mergeCell ref="I84:J84"/>
    <mergeCell ref="A87:C87"/>
    <mergeCell ref="D87:H87"/>
    <mergeCell ref="I87:J87"/>
    <mergeCell ref="A83:C83"/>
    <mergeCell ref="D83:H83"/>
    <mergeCell ref="I83:J83"/>
    <mergeCell ref="A16:J16"/>
    <mergeCell ref="A22:J22"/>
    <mergeCell ref="A25:E25"/>
    <mergeCell ref="F25:J25"/>
    <mergeCell ref="A33:B33"/>
    <mergeCell ref="A29:H29"/>
    <mergeCell ref="B30:C30"/>
    <mergeCell ref="A32:C32"/>
    <mergeCell ref="A27:J27"/>
    <mergeCell ref="B31:C31"/>
    <mergeCell ref="A23:J23"/>
    <mergeCell ref="A24:J24"/>
    <mergeCell ref="A1:D1"/>
    <mergeCell ref="F1:J1"/>
    <mergeCell ref="A2:D2"/>
    <mergeCell ref="A3:D3"/>
    <mergeCell ref="A4:J4"/>
    <mergeCell ref="A40:J40"/>
    <mergeCell ref="A41:D41"/>
    <mergeCell ref="A42:C42"/>
    <mergeCell ref="A5:J5"/>
    <mergeCell ref="A21:J21"/>
    <mergeCell ref="A6:J6"/>
    <mergeCell ref="A7:J7"/>
    <mergeCell ref="A8:J8"/>
    <mergeCell ref="A9:J9"/>
    <mergeCell ref="A10:J10"/>
    <mergeCell ref="A11:J11"/>
    <mergeCell ref="A12:J12"/>
    <mergeCell ref="A13:J13"/>
    <mergeCell ref="A14:J14"/>
    <mergeCell ref="A15:J15"/>
    <mergeCell ref="A28:J28"/>
    <mergeCell ref="I61:J61"/>
    <mergeCell ref="I62:J62"/>
    <mergeCell ref="B67:C67"/>
    <mergeCell ref="I67:J67"/>
    <mergeCell ref="A68:G68"/>
    <mergeCell ref="I68:J68"/>
    <mergeCell ref="B66:C66"/>
    <mergeCell ref="I66:J66"/>
    <mergeCell ref="I49:J49"/>
    <mergeCell ref="I51:J51"/>
    <mergeCell ref="I59:J59"/>
    <mergeCell ref="I50:J50"/>
    <mergeCell ref="I60:J60"/>
    <mergeCell ref="I52:J58"/>
    <mergeCell ref="I63:J63"/>
    <mergeCell ref="B65:C65"/>
    <mergeCell ref="I65:J65"/>
    <mergeCell ref="A64:J64"/>
    <mergeCell ref="A69:C69"/>
    <mergeCell ref="B63:D63"/>
    <mergeCell ref="B43:C43"/>
    <mergeCell ref="I43:J43"/>
    <mergeCell ref="A47:J47"/>
    <mergeCell ref="A48:D48"/>
    <mergeCell ref="B44:C44"/>
    <mergeCell ref="B45:C45"/>
    <mergeCell ref="I45:J45"/>
    <mergeCell ref="I44:J44"/>
    <mergeCell ref="A46:D46"/>
    <mergeCell ref="I46:J46"/>
  </mergeCells>
  <printOptions horizontalCentered="1"/>
  <pageMargins left="0.41" right="0.16" top="0.5" bottom="0.46" header="0.25" footer="0.4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Nguyễn Duy Phước</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2026-01-08T03:02:43Z</cp:lastPrinted>
  <dcterms:created xsi:type="dcterms:W3CDTF">2024-07-29T02:36:44Z</dcterms:created>
  <dcterms:modified xsi:type="dcterms:W3CDTF">2026-01-08T03:03:37Z</dcterms:modified>
</cp:coreProperties>
</file>